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Participantes" sheetId="1" r:id="rId1"/>
    <sheet name="Actas Absoluta 6" sheetId="2" r:id="rId2"/>
    <sheet name="Actas Absoluta 5" sheetId="3" r:id="rId3"/>
    <sheet name="Pareos" sheetId="4" r:id="rId4"/>
    <sheet name="1ª Fase" sheetId="5" r:id="rId5"/>
    <sheet name="2ª Fase" sheetId="6" r:id="rId6"/>
    <sheet name="Semifinales" sheetId="7" r:id="rId7"/>
    <sheet name="Finales A y B" sheetId="8" r:id="rId8"/>
    <sheet name="Hoja1" sheetId="9" r:id="rId9"/>
    <sheet name="Actas 3 equipos" sheetId="10" r:id="rId10"/>
    <sheet name="Hoja2" sheetId="11" r:id="rId11"/>
    <sheet name="Hoja3" sheetId="12" r:id="rId12"/>
  </sheets>
  <definedNames>
    <definedName name="_xlnm._FilterDatabase" localSheetId="0" hidden="1">Participantes!$A$4:$L$4</definedName>
    <definedName name="_xlnm.Print_Area" localSheetId="4">'1ª Fase'!$A$2:$R$45</definedName>
    <definedName name="_xlnm.Print_Area" localSheetId="5">'2ª Fase'!$A$2:$R$53</definedName>
    <definedName name="_xlnm.Print_Area" localSheetId="9">'Actas 3 equipos'!$B$1:$L$49</definedName>
    <definedName name="_xlnm.Print_Area" localSheetId="1">'Actas Absoluta 6'!$B$1:$L$61</definedName>
    <definedName name="_xlnm.Print_Area" localSheetId="8">Hoja1!$B$5:$C$40</definedName>
    <definedName name="_xlnm.Print_Area" localSheetId="10">Hoja2!$B$1:$L$76</definedName>
    <definedName name="_xlnm.Print_Area" localSheetId="11">Hoja3!$B$3:$D$23</definedName>
    <definedName name="_xlnm.Print_Area" localSheetId="0">Participantes!$A$4:$D$51</definedName>
    <definedName name="Part.">Participantes!$B$4:$B$50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8"/>
  <c r="E33" i="7"/>
  <c r="J32"/>
  <c r="G32"/>
  <c r="F32"/>
  <c r="E32"/>
  <c r="L31"/>
  <c r="K31"/>
  <c r="J31"/>
  <c r="G31"/>
  <c r="F31"/>
  <c r="E31"/>
  <c r="J28"/>
  <c r="E28"/>
  <c r="J27"/>
  <c r="E27"/>
  <c r="L26"/>
  <c r="K26"/>
  <c r="J26"/>
  <c r="G26"/>
  <c r="F26"/>
  <c r="E26"/>
  <c r="O20"/>
  <c r="J20"/>
  <c r="G20"/>
  <c r="F20"/>
  <c r="E20"/>
  <c r="Q19"/>
  <c r="P19"/>
  <c r="O19"/>
  <c r="J19"/>
  <c r="G19"/>
  <c r="F19"/>
  <c r="E19"/>
  <c r="O18"/>
  <c r="J18"/>
  <c r="E18"/>
  <c r="O15"/>
  <c r="L15"/>
  <c r="K15"/>
  <c r="J15"/>
  <c r="G15"/>
  <c r="F15"/>
  <c r="E15"/>
  <c r="Q14"/>
  <c r="P14"/>
  <c r="O14"/>
  <c r="J14"/>
  <c r="E14"/>
  <c r="O13"/>
  <c r="J13"/>
  <c r="E13"/>
  <c r="Q41" i="6"/>
  <c r="P41"/>
  <c r="O41"/>
  <c r="L41"/>
  <c r="K41"/>
  <c r="J41"/>
  <c r="G41"/>
  <c r="F41"/>
  <c r="E41"/>
  <c r="O40"/>
  <c r="J40"/>
  <c r="E40"/>
  <c r="O39"/>
  <c r="J39"/>
  <c r="E39"/>
  <c r="O38"/>
  <c r="L38"/>
  <c r="K38"/>
  <c r="J38"/>
  <c r="G38"/>
  <c r="F38"/>
  <c r="E38"/>
  <c r="O37"/>
  <c r="J37"/>
  <c r="E37"/>
  <c r="O34"/>
  <c r="J34"/>
  <c r="E34"/>
  <c r="Q33"/>
  <c r="P33"/>
  <c r="O33"/>
  <c r="J33"/>
  <c r="E33"/>
  <c r="O32"/>
  <c r="J32"/>
  <c r="E32"/>
  <c r="O31"/>
  <c r="L31"/>
  <c r="K31"/>
  <c r="J31"/>
  <c r="E31"/>
  <c r="Q30"/>
  <c r="P30"/>
  <c r="O30"/>
  <c r="J30"/>
  <c r="E30"/>
  <c r="Q24"/>
  <c r="P24"/>
  <c r="O24"/>
  <c r="J24"/>
  <c r="E24"/>
  <c r="O23"/>
  <c r="J23"/>
  <c r="E23"/>
  <c r="O22"/>
  <c r="J22"/>
  <c r="E22"/>
  <c r="O21"/>
  <c r="J21"/>
  <c r="G21"/>
  <c r="F21"/>
  <c r="E21"/>
  <c r="O20"/>
  <c r="J20"/>
  <c r="E20"/>
  <c r="Q17"/>
  <c r="P17"/>
  <c r="O17"/>
  <c r="L17"/>
  <c r="K17"/>
  <c r="J17"/>
  <c r="G17"/>
  <c r="F17"/>
  <c r="E17"/>
  <c r="O16"/>
  <c r="J16"/>
  <c r="E16"/>
  <c r="O15"/>
  <c r="J15"/>
  <c r="E15"/>
  <c r="O14"/>
  <c r="L14"/>
  <c r="K14"/>
  <c r="J14"/>
  <c r="E14"/>
  <c r="O13"/>
  <c r="J13"/>
  <c r="E13"/>
  <c r="K19" i="5"/>
  <c r="K17"/>
  <c r="D174" i="1"/>
  <c r="L28" i="7" s="1"/>
  <c r="C174" i="1"/>
  <c r="K28" i="7" s="1"/>
  <c r="D173" i="1"/>
  <c r="G28" i="7" s="1"/>
  <c r="C173" i="1"/>
  <c r="F28" i="7" s="1"/>
  <c r="D172" i="1"/>
  <c r="L32" i="7" s="1"/>
  <c r="C172" i="1"/>
  <c r="K32" i="7" s="1"/>
  <c r="D171" i="1"/>
  <c r="L27" i="7" s="1"/>
  <c r="C171" i="1"/>
  <c r="K27" i="7" s="1"/>
  <c r="D170" i="1"/>
  <c r="G27" i="7" s="1"/>
  <c r="C170" i="1"/>
  <c r="F27" i="7" s="1"/>
  <c r="D169" i="1"/>
  <c r="G33" i="7" s="1"/>
  <c r="C169" i="1"/>
  <c r="F33" i="7" s="1"/>
  <c r="D168" i="1"/>
  <c r="C168"/>
  <c r="D167"/>
  <c r="C167"/>
  <c r="D166"/>
  <c r="C166"/>
  <c r="D165"/>
  <c r="C165"/>
  <c r="D164"/>
  <c r="C164"/>
  <c r="D163"/>
  <c r="C163"/>
  <c r="D155"/>
  <c r="L14" i="7" s="1"/>
  <c r="C155" i="1"/>
  <c r="K14" i="7" s="1"/>
  <c r="D154" i="1"/>
  <c r="Q15" i="7" s="1"/>
  <c r="C154" i="1"/>
  <c r="P15" i="7" s="1"/>
  <c r="D153" i="1"/>
  <c r="L18" i="7" s="1"/>
  <c r="C153" i="1"/>
  <c r="K18" i="7" s="1"/>
  <c r="D152" i="1"/>
  <c r="G13" i="7" s="1"/>
  <c r="C152" i="1"/>
  <c r="F13" i="7" s="1"/>
  <c r="D151" i="1"/>
  <c r="Q18" i="7" s="1"/>
  <c r="C151" i="1"/>
  <c r="P18" i="7" s="1"/>
  <c r="D150" i="1"/>
  <c r="Q13" i="7" s="1"/>
  <c r="C150" i="1"/>
  <c r="P13" i="7" s="1"/>
  <c r="D149" i="1"/>
  <c r="Q20" i="7" s="1"/>
  <c r="C149" i="1"/>
  <c r="P20" i="7" s="1"/>
  <c r="D148" i="1"/>
  <c r="L13" i="7" s="1"/>
  <c r="C148" i="1"/>
  <c r="K13" i="7" s="1"/>
  <c r="D147" i="1"/>
  <c r="G14" i="7" s="1"/>
  <c r="C147" i="1"/>
  <c r="F14" i="7" s="1"/>
  <c r="D146" i="1"/>
  <c r="G18" i="7" s="1"/>
  <c r="C146" i="1"/>
  <c r="F18" i="7" s="1"/>
  <c r="D145" i="1"/>
  <c r="L19" i="7" s="1"/>
  <c r="C145" i="1"/>
  <c r="K19" i="7" s="1"/>
  <c r="D144" i="1"/>
  <c r="L20" i="7" s="1"/>
  <c r="C144" i="1"/>
  <c r="K20" i="7" s="1"/>
  <c r="D143" i="1"/>
  <c r="C143"/>
  <c r="D142"/>
  <c r="C142"/>
  <c r="D141"/>
  <c r="C141"/>
  <c r="D140"/>
  <c r="C140"/>
  <c r="D139"/>
  <c r="C139"/>
  <c r="D138"/>
  <c r="C138"/>
  <c r="D127"/>
  <c r="Q38" i="6" s="1"/>
  <c r="C127" i="1"/>
  <c r="P38" i="6" s="1"/>
  <c r="D126" i="1"/>
  <c r="G34" i="6" s="1"/>
  <c r="C126" i="1"/>
  <c r="F34" i="6" s="1"/>
  <c r="D125" i="1"/>
  <c r="Q34" i="6" s="1"/>
  <c r="C125" i="1"/>
  <c r="P34" i="6" s="1"/>
  <c r="D124" i="1"/>
  <c r="G30" i="6" s="1"/>
  <c r="C124" i="1"/>
  <c r="F30" i="6" s="1"/>
  <c r="D123" i="1"/>
  <c r="G31" i="6" s="1"/>
  <c r="C123" i="1"/>
  <c r="F31" i="6" s="1"/>
  <c r="D122" i="1"/>
  <c r="L40" i="6" s="1"/>
  <c r="C122" i="1"/>
  <c r="K40" i="6" s="1"/>
  <c r="D121" i="1"/>
  <c r="G40" i="6" s="1"/>
  <c r="C121" i="1"/>
  <c r="F40" i="6" s="1"/>
  <c r="D120" i="1"/>
  <c r="L34" i="6" s="1"/>
  <c r="C120" i="1"/>
  <c r="K34" i="6" s="1"/>
  <c r="D119" i="1"/>
  <c r="G32" i="6" s="1"/>
  <c r="C119" i="1"/>
  <c r="F32" i="6" s="1"/>
  <c r="D118" i="1"/>
  <c r="L32" i="6" s="1"/>
  <c r="C118" i="1"/>
  <c r="K32" i="6" s="1"/>
  <c r="D117" i="1"/>
  <c r="L33" i="6" s="1"/>
  <c r="C117" i="1"/>
  <c r="K33" i="6" s="1"/>
  <c r="D116" i="1"/>
  <c r="G39" i="6" s="1"/>
  <c r="C116" i="1"/>
  <c r="F39" i="6" s="1"/>
  <c r="D115" i="1"/>
  <c r="Q40" i="6" s="1"/>
  <c r="C115" i="1"/>
  <c r="P40" i="6" s="1"/>
  <c r="D114" i="1"/>
  <c r="G37" i="6" s="1"/>
  <c r="C114" i="1"/>
  <c r="F37" i="6" s="1"/>
  <c r="D113" i="1"/>
  <c r="L37" i="6" s="1"/>
  <c r="C113" i="1"/>
  <c r="K37" i="6" s="1"/>
  <c r="D112" i="1"/>
  <c r="Q32" i="6" s="1"/>
  <c r="C112" i="1"/>
  <c r="P32" i="6" s="1"/>
  <c r="D111" i="1"/>
  <c r="Q37" i="6" s="1"/>
  <c r="C111" i="1"/>
  <c r="P37" i="6" s="1"/>
  <c r="D110" i="1"/>
  <c r="Q31" i="6" s="1"/>
  <c r="C110" i="1"/>
  <c r="P31" i="6" s="1"/>
  <c r="D109" i="1"/>
  <c r="Q39" i="6" s="1"/>
  <c r="C109" i="1"/>
  <c r="P39" i="6" s="1"/>
  <c r="D108" i="1"/>
  <c r="L39" i="6" s="1"/>
  <c r="C108" i="1"/>
  <c r="K39" i="6" s="1"/>
  <c r="D107" i="1"/>
  <c r="L30" i="6" s="1"/>
  <c r="C107" i="1"/>
  <c r="K30" i="6" s="1"/>
  <c r="D106" i="1"/>
  <c r="G33" i="6" s="1"/>
  <c r="C106" i="1"/>
  <c r="F33" i="6" s="1"/>
  <c r="D105" i="1"/>
  <c r="C105"/>
  <c r="D104"/>
  <c r="C104"/>
  <c r="D103"/>
  <c r="C103"/>
  <c r="D102"/>
  <c r="C102"/>
  <c r="D101"/>
  <c r="C101"/>
  <c r="D100"/>
  <c r="C100"/>
  <c r="D89"/>
  <c r="L15" i="6" s="1"/>
  <c r="C89" i="1"/>
  <c r="K15" i="6" s="1"/>
  <c r="D88" i="1"/>
  <c r="G20" i="6" s="1"/>
  <c r="C88" i="1"/>
  <c r="F20" i="6" s="1"/>
  <c r="D87" i="1"/>
  <c r="Q23" i="6" s="1"/>
  <c r="C87" i="1"/>
  <c r="P23" i="6" s="1"/>
  <c r="D86" i="1"/>
  <c r="Q13" i="6" s="1"/>
  <c r="C86" i="1"/>
  <c r="P13" i="6" s="1"/>
  <c r="D85" i="1"/>
  <c r="G15" i="6" s="1"/>
  <c r="C85" i="1"/>
  <c r="F15" i="6" s="1"/>
  <c r="D84" i="1"/>
  <c r="L24" i="6" s="1"/>
  <c r="C84" i="1"/>
  <c r="K24" i="6" s="1"/>
  <c r="D83" i="1"/>
  <c r="G22" i="6" s="1"/>
  <c r="C83" i="1"/>
  <c r="F22" i="6" s="1"/>
  <c r="D82" i="1"/>
  <c r="L23" i="6" s="1"/>
  <c r="C82" i="1"/>
  <c r="K23" i="6" s="1"/>
  <c r="D81" i="1"/>
  <c r="C81"/>
  <c r="D80"/>
  <c r="Q14" i="6" s="1"/>
  <c r="C80" i="1"/>
  <c r="P14" i="6" s="1"/>
  <c r="D79" i="1"/>
  <c r="L20" i="6" s="1"/>
  <c r="C79" i="1"/>
  <c r="K20" i="6" s="1"/>
  <c r="D78" i="1"/>
  <c r="L22" i="6" s="1"/>
  <c r="C78" i="1"/>
  <c r="K22" i="6" s="1"/>
  <c r="D77" i="1"/>
  <c r="G16" i="6" s="1"/>
  <c r="C77" i="1"/>
  <c r="F16" i="6" s="1"/>
  <c r="D76" i="1"/>
  <c r="Q22" i="6" s="1"/>
  <c r="C76" i="1"/>
  <c r="P22" i="6" s="1"/>
  <c r="D75" i="1"/>
  <c r="Q20" i="6" s="1"/>
  <c r="C75" i="1"/>
  <c r="P20" i="6" s="1"/>
  <c r="D74" i="1"/>
  <c r="L16" i="6" s="1"/>
  <c r="C74" i="1"/>
  <c r="K16" i="6" s="1"/>
  <c r="D73" i="1"/>
  <c r="L21" i="6" s="1"/>
  <c r="C73" i="1"/>
  <c r="K21" i="6" s="1"/>
  <c r="D72" i="1"/>
  <c r="G14" i="6" s="1"/>
  <c r="C72" i="1"/>
  <c r="F14" i="6" s="1"/>
  <c r="D71" i="1"/>
  <c r="Q21" i="6" s="1"/>
  <c r="C71" i="1"/>
  <c r="P21" i="6" s="1"/>
  <c r="D70" i="1"/>
  <c r="L13" i="6" s="1"/>
  <c r="C70" i="1"/>
  <c r="K13" i="6" s="1"/>
  <c r="D69" i="1"/>
  <c r="Q16" i="6" s="1"/>
  <c r="C69" i="1"/>
  <c r="P16" i="6" s="1"/>
  <c r="D68" i="1"/>
  <c r="G23" i="6" s="1"/>
  <c r="C68" i="1"/>
  <c r="F23" i="6" s="1"/>
  <c r="D67" i="1"/>
  <c r="Q15" i="6" s="1"/>
  <c r="C67" i="1"/>
  <c r="P15" i="6" s="1"/>
  <c r="D66" i="1"/>
  <c r="G24" i="6" s="1"/>
  <c r="C66" i="1"/>
  <c r="F24" i="6" s="1"/>
  <c r="D65" i="1"/>
  <c r="C65"/>
  <c r="D64"/>
  <c r="C64"/>
  <c r="D63"/>
  <c r="C63"/>
  <c r="D62"/>
  <c r="C62"/>
  <c r="D61"/>
  <c r="C61"/>
  <c r="D60"/>
  <c r="C60"/>
  <c r="G13" i="6" l="1"/>
  <c r="F13"/>
</calcChain>
</file>

<file path=xl/sharedStrings.xml><?xml version="1.0" encoding="utf-8"?>
<sst xmlns="http://schemas.openxmlformats.org/spreadsheetml/2006/main" count="996" uniqueCount="233">
  <si>
    <t>Equipos</t>
  </si>
  <si>
    <t>Bolera</t>
  </si>
  <si>
    <t>Bolera Reserva</t>
  </si>
  <si>
    <t>ABERASTURI</t>
  </si>
  <si>
    <t>Fechas 1ª Fase</t>
  </si>
  <si>
    <t>Fechas 2ª Fase</t>
  </si>
  <si>
    <t>Fechas Semifinales</t>
  </si>
  <si>
    <t>Fecha Final</t>
  </si>
  <si>
    <t>ABETXUKO A</t>
  </si>
  <si>
    <t xml:space="preserve">ABETXUKO </t>
  </si>
  <si>
    <t>ZESTAFE</t>
  </si>
  <si>
    <t>ABETXUKO C</t>
  </si>
  <si>
    <t>ABETXUKO S</t>
  </si>
  <si>
    <t>SALVATIERRA</t>
  </si>
  <si>
    <t>AKOSTA</t>
  </si>
  <si>
    <t>ONDATEGI</t>
  </si>
  <si>
    <t>ZURBANO B</t>
  </si>
  <si>
    <t>ZURBANO</t>
  </si>
  <si>
    <t xml:space="preserve">ULLIBARRI ARRAZUA </t>
  </si>
  <si>
    <t>ARIÑEZ</t>
  </si>
  <si>
    <t>ARMENTIA</t>
  </si>
  <si>
    <t>Fecha Sorteo 1ª Fase</t>
  </si>
  <si>
    <t>Fecha Sorteo 2ª Fase</t>
  </si>
  <si>
    <t>Fecha Sorteo Semifinales</t>
  </si>
  <si>
    <t>ARROIABE</t>
  </si>
  <si>
    <t>BERRIKANO</t>
  </si>
  <si>
    <t>BETOÑO A</t>
  </si>
  <si>
    <t xml:space="preserve">BETOÑO </t>
  </si>
  <si>
    <t>CAICEDO YUSO</t>
  </si>
  <si>
    <t>CASTILLO</t>
  </si>
  <si>
    <t>ZURBANO A</t>
  </si>
  <si>
    <t>ELOSU A</t>
  </si>
  <si>
    <t xml:space="preserve">ELOSU </t>
  </si>
  <si>
    <t>ESTARRONA B</t>
  </si>
  <si>
    <t xml:space="preserve">ESTARRONA </t>
  </si>
  <si>
    <t>ETXAB. VIÑA A</t>
  </si>
  <si>
    <t xml:space="preserve">ETXAB. VIÑA </t>
  </si>
  <si>
    <t>ETXAB. VIÑA B</t>
  </si>
  <si>
    <t>GAMARRA MAYOR</t>
  </si>
  <si>
    <t>GOIURI</t>
  </si>
  <si>
    <t>GUEREÑA</t>
  </si>
  <si>
    <t>ZAMBRANA</t>
  </si>
  <si>
    <t>OCIO</t>
  </si>
  <si>
    <t>HUETO ARRIBA</t>
  </si>
  <si>
    <t xml:space="preserve">IZARRA </t>
  </si>
  <si>
    <t>JUGO</t>
  </si>
  <si>
    <t>AMETZAGA</t>
  </si>
  <si>
    <t>LLODIO</t>
  </si>
  <si>
    <t>MANZANOS</t>
  </si>
  <si>
    <t>POBES</t>
  </si>
  <si>
    <t xml:space="preserve">MARGARITA </t>
  </si>
  <si>
    <t>MENDOZA B</t>
  </si>
  <si>
    <t>MENDOZA</t>
  </si>
  <si>
    <t>OKINA A</t>
  </si>
  <si>
    <t xml:space="preserve">OKINA </t>
  </si>
  <si>
    <t>OKINA C</t>
  </si>
  <si>
    <t>OREITIA</t>
  </si>
  <si>
    <t>PAYUETA</t>
  </si>
  <si>
    <t>RIVABELLOSA</t>
  </si>
  <si>
    <t>SALINAS AÑANA A</t>
  </si>
  <si>
    <t xml:space="preserve">SALINAS AÑANA </t>
  </si>
  <si>
    <t>SALINAS AÑANA B</t>
  </si>
  <si>
    <t>SAN ROMAN</t>
  </si>
  <si>
    <t>SUBIJANA ALAVA</t>
  </si>
  <si>
    <t>SUBIJANA MORI A</t>
  </si>
  <si>
    <t>SUBIJANA MORI B</t>
  </si>
  <si>
    <t>ULLIBARRI ARRAZ</t>
  </si>
  <si>
    <t>URBINA A</t>
  </si>
  <si>
    <t xml:space="preserve">URBINA </t>
  </si>
  <si>
    <t>UZQUIANO</t>
  </si>
  <si>
    <t>VILLODAS</t>
  </si>
  <si>
    <t>Clasificados 2ª Fase A</t>
  </si>
  <si>
    <t>VITORIA B</t>
  </si>
  <si>
    <t>AGURAIN</t>
  </si>
  <si>
    <t>UNZA</t>
  </si>
  <si>
    <t>ASTEGUIETA</t>
  </si>
  <si>
    <t>MARGARITA BI</t>
  </si>
  <si>
    <t>APERREGUI</t>
  </si>
  <si>
    <t>Clasificados 2ª Fase B</t>
  </si>
  <si>
    <t>BAYAS</t>
  </si>
  <si>
    <t>LUKO</t>
  </si>
  <si>
    <t>ABETXUKO B</t>
  </si>
  <si>
    <t>ABERASTURI BI</t>
  </si>
  <si>
    <t>ELOSU B</t>
  </si>
  <si>
    <t>MARGARITA</t>
  </si>
  <si>
    <t>BATXIKABO</t>
  </si>
  <si>
    <t>APODAKA B</t>
  </si>
  <si>
    <t>GUILLERNA</t>
  </si>
  <si>
    <t>TUYO</t>
  </si>
  <si>
    <t>LACERVILLA</t>
  </si>
  <si>
    <t>COMUNION</t>
  </si>
  <si>
    <t>Clasificados SEMIFINALES A</t>
  </si>
  <si>
    <t>Clasificados SEMIFINALES B</t>
  </si>
  <si>
    <t>Clasificados FINAL A</t>
  </si>
  <si>
    <t>Clasificados FINAL B</t>
  </si>
  <si>
    <t>CLUB ARABA DE BOLOS</t>
  </si>
  <si>
    <t>FECHA   :</t>
  </si>
  <si>
    <t>Amadeo garcia de salazar</t>
  </si>
  <si>
    <t>ACTA DE TIRADA</t>
  </si>
  <si>
    <t>01007 VITORIA-GASTEIZ</t>
  </si>
  <si>
    <t xml:space="preserve">CATEGORIA   PRIMERA  </t>
  </si>
  <si>
    <t>BOLERA :</t>
  </si>
  <si>
    <t xml:space="preserve"> XLIV TORNEO INTERPUEBLOS 2022</t>
  </si>
  <si>
    <t>1º</t>
  </si>
  <si>
    <t>1ª</t>
  </si>
  <si>
    <t>2ª</t>
  </si>
  <si>
    <t>3ª</t>
  </si>
  <si>
    <t>4ª</t>
  </si>
  <si>
    <t>5ª</t>
  </si>
  <si>
    <t>6ª</t>
  </si>
  <si>
    <t>TOTAL</t>
  </si>
  <si>
    <t>EQUIPO</t>
  </si>
  <si>
    <t>FIRMA</t>
  </si>
  <si>
    <t>2º</t>
  </si>
  <si>
    <t>3º</t>
  </si>
  <si>
    <t>4º</t>
  </si>
  <si>
    <t>5º</t>
  </si>
  <si>
    <t>6º</t>
  </si>
  <si>
    <t xml:space="preserve"> CLASIFICACION  JORNADA</t>
  </si>
  <si>
    <t>Nº</t>
  </si>
  <si>
    <t>_</t>
  </si>
  <si>
    <t>/</t>
  </si>
  <si>
    <t>___</t>
  </si>
  <si>
    <t>PTº</t>
  </si>
  <si>
    <t>BOLOS DERRIBADOS</t>
  </si>
  <si>
    <t>NUEVO</t>
  </si>
  <si>
    <t>ANTERIOR</t>
  </si>
  <si>
    <t>HOY</t>
  </si>
  <si>
    <t xml:space="preserve">     TOTAL</t>
  </si>
  <si>
    <t>PUESTO</t>
  </si>
  <si>
    <t>GRUPO  :</t>
  </si>
  <si>
    <t xml:space="preserve">CATEGORIA   PRIMERA      </t>
  </si>
  <si>
    <t>TORNEO INTERPUEBLOS  2022</t>
  </si>
  <si>
    <t>PAREOS</t>
  </si>
  <si>
    <t>XXXIX TORNEO INTERPUEBLOS  "CAJA VITAL KUTXA" 2015</t>
  </si>
  <si>
    <t>44º  TORNEO INTERPUEBLOS DE BOLOS</t>
  </si>
  <si>
    <t>Sorteo celebrado el:</t>
  </si>
  <si>
    <t>CALENDARIO PRIMERA FASE  //  LEHENENGO EKITALDEAREN EGITARAUA</t>
  </si>
  <si>
    <t>Fechas</t>
  </si>
  <si>
    <t>Grupo 1</t>
  </si>
  <si>
    <t>B.</t>
  </si>
  <si>
    <t>Grupo 2</t>
  </si>
  <si>
    <t>Grupo 3</t>
  </si>
  <si>
    <t>A</t>
  </si>
  <si>
    <t>*</t>
  </si>
  <si>
    <t>SUBIJANA MORILLAS</t>
  </si>
  <si>
    <t>Grupo 4</t>
  </si>
  <si>
    <t>Grupo 5</t>
  </si>
  <si>
    <t>Grupo 6</t>
  </si>
  <si>
    <t>BETOÑO</t>
  </si>
  <si>
    <t>ULLIBARRI ARRAZUA</t>
  </si>
  <si>
    <t>Grupo 7</t>
  </si>
  <si>
    <t>Grupo 8</t>
  </si>
  <si>
    <t>Grupo 9</t>
  </si>
  <si>
    <t>IZARRA</t>
  </si>
  <si>
    <t>ETXABARRI VIÑA B</t>
  </si>
  <si>
    <t>SUBIJINA MORILLAS B</t>
  </si>
  <si>
    <t>Grupo 10</t>
  </si>
  <si>
    <t>Grupo 11</t>
  </si>
  <si>
    <t>ETXABARRI VIÑA A</t>
  </si>
  <si>
    <t>Las tiradas se celebrarán el  20 y 27 de Febrero y el 6, 13 y 20 de Marzo.</t>
  </si>
  <si>
    <t xml:space="preserve">2 - Las tiradas del primer día se realizarán en las boleras de los pueblos  </t>
  </si>
  <si>
    <t xml:space="preserve">citados  en  primer  lugar, las del segundo día, en las mencionadas en segunda </t>
  </si>
  <si>
    <t>posición y así sucesivamente.</t>
  </si>
  <si>
    <t xml:space="preserve">3 - El orden de las tiradas en cada localidad será el señalado en el calendario, </t>
  </si>
  <si>
    <t xml:space="preserve">comenzando el equipo fijado  en primer lugar con uno de sus componentes, </t>
  </si>
  <si>
    <t xml:space="preserve">para después  tirar  los  restantes  equipos,  con  un tirador  cada vez, y así en </t>
  </si>
  <si>
    <t>rotación hasta completar las tiradas de los 6 jugadores designados por cada pueblo.</t>
  </si>
  <si>
    <t>4 - Se clasifican para la fase A los tres primeros de los  grupos 1 y 2 y los dos primeros de los demás grupos. El resto pasara a la fase B.</t>
  </si>
  <si>
    <t xml:space="preserve">5- El sorteo para la 2ª fase se realizará en MENDIZORROTZA, el Martes día 22 de Marzo a las 19h. </t>
  </si>
  <si>
    <t>6  Los delegados de cada grupo entregaràn las actas los lunes  EN EL BUZON DE MENDIZORROTZA SIN FALTA</t>
  </si>
  <si>
    <t>44 TORNEO INTERPUEBLOS DE BOLOS</t>
  </si>
  <si>
    <t>CALENDARIO SEGUNDA FASE  //  BIGARREN EKITALDEAREN EGITARAUA</t>
  </si>
  <si>
    <t>CATEGORÍA ABSOLUTA A</t>
  </si>
  <si>
    <t>CATEGORÍA ABSOLUTA B</t>
  </si>
  <si>
    <t xml:space="preserve"> 1 - La segunda fase deberá estar finalizada el 24 de Abril como última fecha. </t>
  </si>
  <si>
    <t>Las tiradas se celebrarán el  20 de Marzo y 3, 10, 17 y 24 de Abril.</t>
  </si>
  <si>
    <t xml:space="preserve">2 - Las tiradas del primer día se realizarán en las boleras de los pueblos  citados  en  primer  lugar, las del segundo día, en las </t>
  </si>
  <si>
    <t>mencionadas en segunda posición y así sucesivamente.</t>
  </si>
  <si>
    <t xml:space="preserve">3 - El orden de las tiradas en cada localidad será el señalado en el calendario, comenzando el equipo fijado  en primer lugar con </t>
  </si>
  <si>
    <t>uno de sus componentes, para después  tirar  los  restantes  equipos,  con  un tirador/a  cada vez, y así en rotación hasta completar</t>
  </si>
  <si>
    <t>las tiradas de los 6 jugadores/as designados por cada pueblo.</t>
  </si>
  <si>
    <t>4- Se clasifican para semifinales los 3 primeros de la categoría A, y los 2 primeros de la B, de cada grupo.</t>
  </si>
  <si>
    <t xml:space="preserve">5- El sorteo para las semifinales se realizará en MENDIZORROTZA, el día 26 de abril a las 19h. </t>
  </si>
  <si>
    <t>6  Los delegados/as entregaràn las actas los lunes  EN EL BUZON DE MENDIZORROTZA SIN FALTA</t>
  </si>
  <si>
    <t xml:space="preserve"> </t>
  </si>
  <si>
    <t>CALENDARIO SEMIFINALES //  FINALAURREKOAK EKITALDEAREN EGITARAUA</t>
  </si>
  <si>
    <t xml:space="preserve">1 - La semifinal fase deberá estar finalizada el 22 de Mayo como última fecha. </t>
  </si>
  <si>
    <t>Las tiradas se celebrarán el  8, 15 y 22 de Mayo.</t>
  </si>
  <si>
    <t>uno de sus componentes, para después  tirar  los  restantes  equipos,  con  un tirador  cada vez, y así en rotación hasta completar</t>
  </si>
  <si>
    <t>las tiradas de los 6 jugadores designados por cada pueblo.</t>
  </si>
  <si>
    <t>4 - Se clasificá para la final el primer clasificado de cada grupo.</t>
  </si>
  <si>
    <t>5 - La final se celebrará el día 29 de Mayo en la bolera de Lantarón a las 10:00 comenzando por la categoria 1ª B</t>
  </si>
  <si>
    <t>6 -  Los delegados de cada grupo entregaràn las actas los lunes  EN EL BUZON DE MENDIZORROTZA SIN FALTA</t>
  </si>
  <si>
    <t>7 - La comida se realizará en el Resaurante Mirador de Salburua al precio de 30 €</t>
  </si>
  <si>
    <t>8 - El plazo de inscripción para la comida será hasta el lunes 23 de mayo y hay un cupo máximo de 130 comensales.</t>
  </si>
  <si>
    <t>9 - Para confirmar las reservas ponerse en contacto a través de los siguientes números de teléfono 670 46 02 31 (Larrea) o 675 71 25 59 (Raúl)</t>
  </si>
  <si>
    <t>FINAL</t>
  </si>
  <si>
    <t>CATEGORIA   PRIMERA  A</t>
  </si>
  <si>
    <t>44º TORNEO INTERPUEBLOS  2020</t>
  </si>
  <si>
    <t xml:space="preserve"> CLASIFICACION </t>
  </si>
  <si>
    <t>1</t>
  </si>
  <si>
    <t>2</t>
  </si>
  <si>
    <t>3</t>
  </si>
  <si>
    <t>4</t>
  </si>
  <si>
    <t>5</t>
  </si>
  <si>
    <t>JUGADOR MAXIMOS BOLOS DERRIBADOS</t>
  </si>
  <si>
    <t>CATEGORIA   PRIMERA  B</t>
  </si>
  <si>
    <t xml:space="preserve"> CLASIFICACION  </t>
  </si>
  <si>
    <t>Clasificados Cat. A</t>
  </si>
  <si>
    <t>Clasificados Cat. B</t>
  </si>
  <si>
    <t>40º TORNEO INTERPUEBLOS 2016</t>
  </si>
  <si>
    <t>7º</t>
  </si>
  <si>
    <t>8º</t>
  </si>
  <si>
    <t>9º</t>
  </si>
  <si>
    <t>10º</t>
  </si>
  <si>
    <t>11º</t>
  </si>
  <si>
    <t>12º</t>
  </si>
  <si>
    <t>6</t>
  </si>
  <si>
    <t>7</t>
  </si>
  <si>
    <t>8</t>
  </si>
  <si>
    <t>9</t>
  </si>
  <si>
    <t>10</t>
  </si>
  <si>
    <t>11</t>
  </si>
  <si>
    <t>12</t>
  </si>
  <si>
    <t xml:space="preserve">   Grupo:</t>
  </si>
  <si>
    <t>Equipo</t>
  </si>
  <si>
    <t>Delegado</t>
  </si>
  <si>
    <t>Teléfono</t>
  </si>
  <si>
    <t>Contacto Seguro Accidentes</t>
  </si>
  <si>
    <t>Teléfono  902 108 509</t>
  </si>
  <si>
    <t>Nº de Poliza   038359569</t>
  </si>
  <si>
    <r>
      <t xml:space="preserve"> 1 - La primera fase deberá estar finalizada el 20 de Marzo como última fecha.</t>
    </r>
    <r>
      <rPr>
        <sz val="12"/>
        <color rgb="FFFF0000"/>
        <rFont val="Calibri"/>
        <family val="2"/>
        <charset val="1"/>
      </rPr>
      <t xml:space="preserve"> LOS EQUIPOS MAS CLAROS SON LOS QUE TIENEN ALMUERZO</t>
    </r>
  </si>
</sst>
</file>

<file path=xl/styles.xml><?xml version="1.0" encoding="utf-8"?>
<styleSheet xmlns="http://schemas.openxmlformats.org/spreadsheetml/2006/main">
  <fonts count="35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4"/>
      <name val="Calibri"/>
      <family val="2"/>
      <charset val="1"/>
    </font>
    <font>
      <sz val="20"/>
      <color rgb="FF000000"/>
      <name val="Calibri"/>
      <family val="2"/>
      <charset val="1"/>
    </font>
    <font>
      <i/>
      <sz val="10"/>
      <name val="Calibri"/>
      <family val="2"/>
      <charset val="1"/>
    </font>
    <font>
      <sz val="18"/>
      <color rgb="FF000000"/>
      <name val="Calibri"/>
      <family val="2"/>
      <charset val="1"/>
    </font>
    <font>
      <u/>
      <sz val="8"/>
      <name val="Arial"/>
      <charset val="1"/>
    </font>
    <font>
      <sz val="14"/>
      <name val="Cambria"/>
      <family val="1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7"/>
      <name val="Times New Roman"/>
      <family val="1"/>
      <charset val="1"/>
    </font>
    <font>
      <sz val="12"/>
      <name val="Times New Roman"/>
      <family val="1"/>
      <charset val="1"/>
    </font>
    <font>
      <sz val="12"/>
      <name val="Arial"/>
      <charset val="1"/>
    </font>
    <font>
      <u/>
      <sz val="12"/>
      <name val="Arial"/>
      <charset val="1"/>
    </font>
    <font>
      <b/>
      <sz val="22"/>
      <name val="Times New Roman"/>
      <family val="1"/>
      <charset val="1"/>
    </font>
    <font>
      <sz val="11"/>
      <color rgb="FFFFFFFF"/>
      <name val="Calibri"/>
      <family val="2"/>
      <charset val="1"/>
    </font>
    <font>
      <sz val="24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name val="Times New Roman"/>
      <family val="1"/>
      <charset val="1"/>
    </font>
    <font>
      <sz val="12"/>
      <name val="Courier New"/>
      <family val="3"/>
      <charset val="1"/>
    </font>
    <font>
      <b/>
      <sz val="12"/>
      <name val="Courier New"/>
      <family val="3"/>
      <charset val="1"/>
    </font>
    <font>
      <sz val="24"/>
      <name val="Calibri"/>
      <family val="2"/>
      <charset val="1"/>
    </font>
    <font>
      <sz val="24"/>
      <color rgb="FFFF0000"/>
      <name val="Calibri"/>
      <family val="2"/>
      <charset val="1"/>
    </font>
    <font>
      <sz val="18"/>
      <name val="Calibri"/>
      <family val="2"/>
      <charset val="1"/>
    </font>
    <font>
      <sz val="18"/>
      <color rgb="FFFF0000"/>
      <name val="Calibri"/>
      <family val="2"/>
      <charset val="1"/>
    </font>
    <font>
      <b/>
      <sz val="7"/>
      <name val="Times New Roman"/>
      <family val="1"/>
      <charset val="1"/>
    </font>
    <font>
      <sz val="24"/>
      <name val="Times New Roman"/>
      <family val="1"/>
      <charset val="1"/>
    </font>
    <font>
      <sz val="2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EBF1DE"/>
      </patternFill>
    </fill>
    <fill>
      <patternFill patternType="solid">
        <fgColor rgb="FFE6E0EC"/>
        <bgColor rgb="FFEEECE1"/>
      </patternFill>
    </fill>
    <fill>
      <patternFill patternType="solid">
        <fgColor rgb="FFFFFFFF"/>
        <bgColor rgb="FFEBF1DE"/>
      </patternFill>
    </fill>
    <fill>
      <patternFill patternType="solid">
        <fgColor rgb="FFEBF1DE"/>
        <bgColor rgb="FFEEECE1"/>
      </patternFill>
    </fill>
  </fills>
  <borders count="8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6">
    <xf numFmtId="0" fontId="0" fillId="0" borderId="0" xfId="0"/>
    <xf numFmtId="0" fontId="0" fillId="0" borderId="73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0" fillId="0" borderId="35" xfId="0" applyBorder="1" applyAlignment="1">
      <alignment horizontal="center"/>
    </xf>
    <xf numFmtId="0" fontId="11" fillId="0" borderId="3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4" fillId="0" borderId="6" xfId="0" applyFont="1" applyBorder="1" applyAlignment="1">
      <alignment wrapText="1"/>
    </xf>
    <xf numFmtId="14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7" xfId="0" applyFont="1" applyBorder="1"/>
    <xf numFmtId="0" fontId="0" fillId="0" borderId="8" xfId="0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fill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0" fillId="0" borderId="36" xfId="0" applyBorder="1"/>
    <xf numFmtId="0" fontId="13" fillId="0" borderId="37" xfId="0" applyFont="1" applyBorder="1" applyAlignment="1" applyProtection="1">
      <alignment horizontal="center"/>
    </xf>
    <xf numFmtId="0" fontId="14" fillId="0" borderId="38" xfId="0" applyFont="1" applyBorder="1"/>
    <xf numFmtId="0" fontId="0" fillId="0" borderId="38" xfId="0" applyFont="1" applyBorder="1" applyAlignment="1" applyProtection="1">
      <alignment horizontal="center"/>
    </xf>
    <xf numFmtId="0" fontId="0" fillId="0" borderId="39" xfId="0" applyFont="1" applyBorder="1" applyAlignment="1" applyProtection="1">
      <alignment horizontal="center"/>
    </xf>
    <xf numFmtId="0" fontId="0" fillId="0" borderId="40" xfId="0" applyFont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3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14" xfId="0" applyBorder="1" applyAlignment="1" applyProtection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17" xfId="0" applyBorder="1" applyAlignment="1" applyProtection="1">
      <alignment horizontal="center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15" fillId="0" borderId="38" xfId="0" applyFont="1" applyBorder="1"/>
    <xf numFmtId="0" fontId="15" fillId="0" borderId="7" xfId="0" applyFont="1" applyBorder="1"/>
    <xf numFmtId="0" fontId="0" fillId="0" borderId="7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</xf>
    <xf numFmtId="0" fontId="0" fillId="0" borderId="47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fill"/>
    </xf>
    <xf numFmtId="0" fontId="14" fillId="0" borderId="0" xfId="0" applyFont="1" applyAlignment="1" applyProtection="1">
      <alignment horizontal="center"/>
    </xf>
    <xf numFmtId="0" fontId="14" fillId="0" borderId="35" xfId="0" applyFont="1" applyBorder="1" applyAlignment="1" applyProtection="1">
      <alignment horizontal="center"/>
    </xf>
    <xf numFmtId="0" fontId="13" fillId="0" borderId="0" xfId="0" applyFont="1"/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0" xfId="0" applyBorder="1"/>
    <xf numFmtId="0" fontId="0" fillId="0" borderId="56" xfId="0" applyBorder="1"/>
    <xf numFmtId="0" fontId="0" fillId="0" borderId="18" xfId="0" applyBorder="1"/>
    <xf numFmtId="0" fontId="0" fillId="0" borderId="18" xfId="0" applyFont="1" applyBorder="1" applyAlignment="1" applyProtection="1">
      <alignment horizontal="center"/>
    </xf>
    <xf numFmtId="0" fontId="0" fillId="0" borderId="2" xfId="0" applyBorder="1"/>
    <xf numFmtId="0" fontId="0" fillId="0" borderId="46" xfId="0" applyFont="1" applyBorder="1" applyAlignment="1" applyProtection="1">
      <alignment horizontal="center"/>
    </xf>
    <xf numFmtId="0" fontId="0" fillId="0" borderId="57" xfId="0" applyBorder="1"/>
    <xf numFmtId="0" fontId="0" fillId="0" borderId="35" xfId="0" applyFont="1" applyBorder="1" applyAlignment="1" applyProtection="1">
      <alignment horizontal="center"/>
    </xf>
    <xf numFmtId="0" fontId="0" fillId="0" borderId="58" xfId="0" applyBorder="1"/>
    <xf numFmtId="0" fontId="0" fillId="0" borderId="25" xfId="0" applyFont="1" applyBorder="1" applyAlignment="1" applyProtection="1">
      <alignment horizontal="center"/>
    </xf>
    <xf numFmtId="0" fontId="0" fillId="0" borderId="6" xfId="0" applyBorder="1"/>
    <xf numFmtId="0" fontId="0" fillId="0" borderId="36" xfId="0" applyFont="1" applyBorder="1" applyAlignment="1" applyProtection="1">
      <alignment horizontal="left"/>
    </xf>
    <xf numFmtId="0" fontId="0" fillId="0" borderId="59" xfId="0" applyFont="1" applyBorder="1" applyAlignment="1" applyProtection="1">
      <alignment horizontal="center"/>
    </xf>
    <xf numFmtId="0" fontId="0" fillId="0" borderId="33" xfId="0" applyBorder="1"/>
    <xf numFmtId="0" fontId="0" fillId="0" borderId="29" xfId="0" applyBorder="1"/>
    <xf numFmtId="0" fontId="0" fillId="0" borderId="30" xfId="0" applyBorder="1"/>
    <xf numFmtId="0" fontId="0" fillId="0" borderId="60" xfId="0" applyBorder="1" applyAlignment="1" applyProtection="1">
      <alignment horizontal="center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59" xfId="0" applyBorder="1"/>
    <xf numFmtId="0" fontId="0" fillId="0" borderId="12" xfId="0" applyBorder="1" applyAlignment="1" applyProtection="1">
      <alignment horizontal="center"/>
    </xf>
    <xf numFmtId="0" fontId="0" fillId="0" borderId="14" xfId="0" applyBorder="1"/>
    <xf numFmtId="0" fontId="0" fillId="0" borderId="64" xfId="0" applyBorder="1"/>
    <xf numFmtId="0" fontId="0" fillId="0" borderId="33" xfId="0" applyBorder="1" applyAlignment="1" applyProtection="1">
      <alignment horizontal="center"/>
    </xf>
    <xf numFmtId="0" fontId="0" fillId="0" borderId="17" xfId="0" applyBorder="1"/>
    <xf numFmtId="0" fontId="0" fillId="0" borderId="65" xfId="0" applyBorder="1"/>
    <xf numFmtId="0" fontId="0" fillId="0" borderId="20" xfId="0" applyBorder="1"/>
    <xf numFmtId="0" fontId="3" fillId="0" borderId="18" xfId="0" applyFont="1" applyBorder="1"/>
    <xf numFmtId="0" fontId="16" fillId="0" borderId="18" xfId="0" applyFont="1" applyBorder="1" applyAlignment="1" applyProtection="1">
      <alignment horizontal="center"/>
    </xf>
    <xf numFmtId="0" fontId="0" fillId="0" borderId="19" xfId="0" applyBorder="1"/>
    <xf numFmtId="0" fontId="0" fillId="0" borderId="66" xfId="0" applyBorder="1"/>
    <xf numFmtId="0" fontId="0" fillId="0" borderId="67" xfId="0" applyBorder="1"/>
    <xf numFmtId="0" fontId="0" fillId="0" borderId="68" xfId="0" applyBorder="1" applyAlignment="1">
      <alignment horizontal="center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61" xfId="0" applyBorder="1" applyAlignment="1">
      <alignment horizontal="center"/>
    </xf>
    <xf numFmtId="0" fontId="0" fillId="0" borderId="72" xfId="0" applyBorder="1"/>
    <xf numFmtId="0" fontId="0" fillId="0" borderId="22" xfId="0" applyBorder="1"/>
    <xf numFmtId="0" fontId="0" fillId="0" borderId="7" xfId="0" applyBorder="1" applyAlignment="1">
      <alignment horizontal="center"/>
    </xf>
    <xf numFmtId="0" fontId="0" fillId="0" borderId="25" xfId="0" applyBorder="1"/>
    <xf numFmtId="0" fontId="12" fillId="0" borderId="25" xfId="0" applyFont="1" applyBorder="1" applyAlignment="1" applyProtection="1">
      <alignment horizont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20" xfId="0" applyBorder="1" applyAlignment="1" applyProtection="1">
      <alignment horizontal="center"/>
    </xf>
    <xf numFmtId="0" fontId="0" fillId="0" borderId="77" xfId="0" applyBorder="1"/>
    <xf numFmtId="0" fontId="17" fillId="0" borderId="0" xfId="0" applyFont="1"/>
    <xf numFmtId="0" fontId="0" fillId="0" borderId="28" xfId="0" applyBorder="1"/>
    <xf numFmtId="0" fontId="18" fillId="0" borderId="23" xfId="0" applyFont="1" applyBorder="1" applyAlignment="1">
      <alignment horizontal="center"/>
    </xf>
    <xf numFmtId="0" fontId="0" fillId="0" borderId="24" xfId="0" applyBorder="1"/>
    <xf numFmtId="0" fontId="17" fillId="0" borderId="0" xfId="0" applyFont="1" applyBorder="1"/>
    <xf numFmtId="0" fontId="1" fillId="0" borderId="0" xfId="0" applyFont="1" applyBorder="1" applyAlignment="1">
      <alignment horizontal="right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center"/>
    </xf>
    <xf numFmtId="0" fontId="2" fillId="0" borderId="66" xfId="0" applyFont="1" applyBorder="1"/>
    <xf numFmtId="0" fontId="2" fillId="2" borderId="10" xfId="0" applyFont="1" applyFill="1" applyBorder="1" applyAlignment="1"/>
    <xf numFmtId="0" fontId="2" fillId="0" borderId="67" xfId="0" applyFont="1" applyBorder="1" applyAlignment="1"/>
    <xf numFmtId="0" fontId="2" fillId="3" borderId="31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67" xfId="0" applyFont="1" applyBorder="1"/>
    <xf numFmtId="0" fontId="2" fillId="0" borderId="0" xfId="0" applyFont="1"/>
    <xf numFmtId="0" fontId="1" fillId="0" borderId="66" xfId="0" applyFont="1" applyBorder="1"/>
    <xf numFmtId="14" fontId="1" fillId="0" borderId="9" xfId="0" applyNumberFormat="1" applyFont="1" applyBorder="1"/>
    <xf numFmtId="0" fontId="20" fillId="0" borderId="66" xfId="0" applyFont="1" applyBorder="1" applyAlignment="1" applyProtection="1">
      <alignment vertical="center"/>
      <protection locked="0"/>
    </xf>
    <xf numFmtId="0" fontId="21" fillId="0" borderId="31" xfId="0" applyFont="1" applyBorder="1" applyAlignment="1">
      <alignment horizontal="center"/>
    </xf>
    <xf numFmtId="0" fontId="20" fillId="4" borderId="31" xfId="0" applyFont="1" applyFill="1" applyBorder="1" applyAlignment="1">
      <alignment horizontal="center" vertical="center" shrinkToFit="1"/>
    </xf>
    <xf numFmtId="0" fontId="1" fillId="0" borderId="10" xfId="0" applyFont="1" applyBorder="1"/>
    <xf numFmtId="0" fontId="1" fillId="0" borderId="0" xfId="0" applyFont="1" applyBorder="1"/>
    <xf numFmtId="0" fontId="1" fillId="0" borderId="31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67" xfId="0" applyFont="1" applyBorder="1"/>
    <xf numFmtId="0" fontId="1" fillId="0" borderId="0" xfId="0" applyFont="1"/>
    <xf numFmtId="0" fontId="20" fillId="0" borderId="34" xfId="0" applyFont="1" applyBorder="1" applyAlignment="1" applyProtection="1">
      <alignment vertical="center"/>
      <protection locked="0"/>
    </xf>
    <xf numFmtId="0" fontId="21" fillId="0" borderId="78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79" xfId="0" applyFont="1" applyBorder="1"/>
    <xf numFmtId="0" fontId="20" fillId="4" borderId="10" xfId="0" applyFont="1" applyFill="1" applyBorder="1" applyAlignment="1">
      <alignment horizontal="center" vertical="center" shrinkToFit="1"/>
    </xf>
    <xf numFmtId="14" fontId="1" fillId="0" borderId="10" xfId="0" applyNumberFormat="1" applyFont="1" applyBorder="1"/>
    <xf numFmtId="0" fontId="20" fillId="0" borderId="80" xfId="0" applyFont="1" applyBorder="1" applyAlignment="1" applyProtection="1">
      <alignment vertical="center"/>
      <protection locked="0"/>
    </xf>
    <xf numFmtId="0" fontId="1" fillId="0" borderId="11" xfId="0" applyFont="1" applyBorder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shrinkToFit="1"/>
    </xf>
    <xf numFmtId="14" fontId="1" fillId="0" borderId="11" xfId="0" applyNumberFormat="1" applyFont="1" applyBorder="1"/>
    <xf numFmtId="0" fontId="20" fillId="0" borderId="32" xfId="0" applyFont="1" applyBorder="1" applyAlignment="1">
      <alignment horizontal="center" vertical="center" shrinkToFit="1"/>
    </xf>
    <xf numFmtId="0" fontId="1" fillId="0" borderId="81" xfId="0" applyFont="1" applyBorder="1"/>
    <xf numFmtId="14" fontId="1" fillId="0" borderId="0" xfId="0" applyNumberFormat="1" applyFont="1" applyBorder="1"/>
    <xf numFmtId="0" fontId="20" fillId="0" borderId="24" xfId="0" applyFont="1" applyBorder="1" applyAlignment="1">
      <alignment horizontal="center" vertical="center" shrinkToFit="1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20" fillId="0" borderId="11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78" xfId="0" applyFont="1" applyBorder="1" applyAlignment="1" applyProtection="1">
      <alignment vertical="center"/>
      <protection locked="0"/>
    </xf>
    <xf numFmtId="0" fontId="20" fillId="0" borderId="31" xfId="0" applyFont="1" applyBorder="1" applyAlignment="1">
      <alignment horizontal="center" vertical="center"/>
    </xf>
    <xf numFmtId="0" fontId="2" fillId="2" borderId="81" xfId="0" applyFont="1" applyFill="1" applyBorder="1" applyAlignment="1"/>
    <xf numFmtId="0" fontId="3" fillId="3" borderId="82" xfId="0" applyFont="1" applyFill="1" applyBorder="1" applyAlignment="1">
      <alignment horizontal="center" vertical="center"/>
    </xf>
    <xf numFmtId="0" fontId="2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22" fillId="0" borderId="66" xfId="0" applyFont="1" applyBorder="1"/>
    <xf numFmtId="0" fontId="11" fillId="0" borderId="0" xfId="0" applyFont="1" applyBorder="1" applyAlignment="1" applyProtection="1">
      <protection locked="0"/>
    </xf>
    <xf numFmtId="0" fontId="22" fillId="0" borderId="0" xfId="0" applyFont="1" applyBorder="1"/>
    <xf numFmtId="0" fontId="11" fillId="0" borderId="0" xfId="0" applyFont="1" applyBorder="1"/>
    <xf numFmtId="0" fontId="11" fillId="0" borderId="67" xfId="0" applyFont="1" applyBorder="1"/>
    <xf numFmtId="0" fontId="11" fillId="0" borderId="0" xfId="0" applyFont="1"/>
    <xf numFmtId="0" fontId="11" fillId="0" borderId="66" xfId="0" applyFont="1" applyBorder="1"/>
    <xf numFmtId="0" fontId="13" fillId="0" borderId="0" xfId="0" applyFont="1" applyBorder="1" applyProtection="1">
      <protection locked="0"/>
    </xf>
    <xf numFmtId="0" fontId="2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25" fillId="0" borderId="0" xfId="0" applyFont="1" applyBorder="1"/>
    <xf numFmtId="0" fontId="26" fillId="0" borderId="0" xfId="0" applyFont="1" applyBorder="1"/>
    <xf numFmtId="0" fontId="11" fillId="0" borderId="48" xfId="0" applyFont="1" applyBorder="1"/>
    <xf numFmtId="0" fontId="10" fillId="0" borderId="0" xfId="0" applyFont="1" applyBorder="1"/>
    <xf numFmtId="0" fontId="13" fillId="0" borderId="0" xfId="0" applyFont="1" applyBorder="1" applyAlignment="1" applyProtection="1">
      <alignment horizontal="left"/>
    </xf>
    <xf numFmtId="0" fontId="24" fillId="0" borderId="0" xfId="0" applyFont="1"/>
    <xf numFmtId="0" fontId="11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left"/>
    </xf>
    <xf numFmtId="0" fontId="0" fillId="0" borderId="80" xfId="0" applyBorder="1"/>
    <xf numFmtId="0" fontId="0" fillId="0" borderId="78" xfId="0" applyBorder="1"/>
    <xf numFmtId="0" fontId="26" fillId="0" borderId="78" xfId="0" applyFont="1" applyBorder="1"/>
    <xf numFmtId="0" fontId="27" fillId="0" borderId="78" xfId="0" applyFont="1" applyBorder="1"/>
    <xf numFmtId="0" fontId="17" fillId="0" borderId="78" xfId="0" applyFont="1" applyBorder="1"/>
    <xf numFmtId="0" fontId="0" fillId="0" borderId="78" xfId="0" applyBorder="1" applyAlignment="1">
      <alignment horizontal="center"/>
    </xf>
    <xf numFmtId="0" fontId="26" fillId="0" borderId="0" xfId="0" applyFont="1"/>
    <xf numFmtId="0" fontId="0" fillId="0" borderId="28" xfId="0" applyBorder="1" applyProtection="1"/>
    <xf numFmtId="0" fontId="18" fillId="0" borderId="23" xfId="0" applyFont="1" applyBorder="1" applyAlignment="1" applyProtection="1">
      <alignment horizontal="center"/>
    </xf>
    <xf numFmtId="0" fontId="0" fillId="0" borderId="24" xfId="0" applyBorder="1" applyProtection="1"/>
    <xf numFmtId="0" fontId="0" fillId="0" borderId="66" xfId="0" applyBorder="1" applyProtection="1"/>
    <xf numFmtId="0" fontId="28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0" fillId="0" borderId="67" xfId="0" applyBorder="1" applyProtection="1"/>
    <xf numFmtId="0" fontId="30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7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" fillId="0" borderId="66" xfId="0" applyFont="1" applyBorder="1" applyProtection="1"/>
    <xf numFmtId="0" fontId="2" fillId="2" borderId="10" xfId="0" applyFont="1" applyFill="1" applyBorder="1" applyAlignment="1" applyProtection="1"/>
    <xf numFmtId="0" fontId="2" fillId="0" borderId="67" xfId="0" applyFont="1" applyBorder="1" applyAlignment="1" applyProtection="1"/>
    <xf numFmtId="0" fontId="2" fillId="5" borderId="31" xfId="0" applyFont="1" applyFill="1" applyBorder="1" applyAlignment="1">
      <alignment horizontal="right"/>
    </xf>
    <xf numFmtId="0" fontId="3" fillId="5" borderId="32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5" borderId="23" xfId="0" applyFont="1" applyFill="1" applyBorder="1" applyAlignment="1">
      <alignment horizontal="right"/>
    </xf>
    <xf numFmtId="0" fontId="3" fillId="5" borderId="24" xfId="0" applyFont="1" applyFill="1" applyBorder="1" applyAlignment="1">
      <alignment horizontal="center"/>
    </xf>
    <xf numFmtId="0" fontId="2" fillId="0" borderId="67" xfId="0" applyFont="1" applyBorder="1" applyProtection="1"/>
    <xf numFmtId="0" fontId="1" fillId="0" borderId="66" xfId="0" applyFont="1" applyBorder="1" applyProtection="1"/>
    <xf numFmtId="14" fontId="1" fillId="0" borderId="9" xfId="0" applyNumberFormat="1" applyFont="1" applyBorder="1" applyProtection="1"/>
    <xf numFmtId="0" fontId="20" fillId="0" borderId="28" xfId="0" applyFont="1" applyBorder="1" applyProtection="1">
      <protection locked="0"/>
    </xf>
    <xf numFmtId="0" fontId="20" fillId="0" borderId="23" xfId="0" applyFont="1" applyBorder="1" applyAlignment="1">
      <alignment horizontal="center"/>
    </xf>
    <xf numFmtId="0" fontId="20" fillId="0" borderId="31" xfId="0" applyFont="1" applyBorder="1" applyAlignment="1">
      <alignment horizontal="center" shrinkToFit="1"/>
    </xf>
    <xf numFmtId="0" fontId="20" fillId="0" borderId="32" xfId="0" applyFont="1" applyBorder="1" applyAlignment="1">
      <alignment horizontal="center" shrinkToFit="1"/>
    </xf>
    <xf numFmtId="0" fontId="20" fillId="0" borderId="0" xfId="0" applyFont="1" applyBorder="1" applyAlignment="1" applyProtection="1">
      <alignment horizontal="center"/>
    </xf>
    <xf numFmtId="0" fontId="20" fillId="0" borderId="66" xfId="0" applyFont="1" applyBorder="1" applyProtection="1">
      <protection locked="0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 shrinkToFit="1"/>
    </xf>
    <xf numFmtId="0" fontId="20" fillId="0" borderId="24" xfId="0" applyFont="1" applyBorder="1" applyAlignment="1">
      <alignment horizontal="center" shrinkToFit="1"/>
    </xf>
    <xf numFmtId="0" fontId="1" fillId="0" borderId="0" xfId="0" applyFont="1" applyBorder="1" applyProtection="1"/>
    <xf numFmtId="0" fontId="20" fillId="0" borderId="34" xfId="0" applyFont="1" applyBorder="1" applyProtection="1">
      <protection locked="0"/>
    </xf>
    <xf numFmtId="0" fontId="20" fillId="0" borderId="31" xfId="0" applyFont="1" applyBorder="1" applyAlignment="1">
      <alignment horizontal="center"/>
    </xf>
    <xf numFmtId="0" fontId="1" fillId="0" borderId="67" xfId="0" applyFont="1" applyBorder="1" applyProtection="1"/>
    <xf numFmtId="14" fontId="1" fillId="0" borderId="10" xfId="0" applyNumberFormat="1" applyFont="1" applyBorder="1" applyProtection="1"/>
    <xf numFmtId="0" fontId="20" fillId="0" borderId="8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14" fontId="1" fillId="0" borderId="0" xfId="0" applyNumberFormat="1" applyFont="1" applyBorder="1" applyProtection="1"/>
    <xf numFmtId="0" fontId="2" fillId="3" borderId="3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center"/>
    </xf>
    <xf numFmtId="0" fontId="20" fillId="0" borderId="0" xfId="0" applyFont="1" applyBorder="1" applyAlignment="1">
      <alignment horizontal="center" shrinkToFit="1"/>
    </xf>
    <xf numFmtId="0" fontId="20" fillId="0" borderId="67" xfId="0" applyFont="1" applyBorder="1" applyAlignment="1">
      <alignment horizontal="center" shrinkToFit="1"/>
    </xf>
    <xf numFmtId="0" fontId="0" fillId="0" borderId="0" xfId="0" applyFont="1" applyBorder="1" applyAlignment="1" applyProtection="1">
      <protection locked="0"/>
    </xf>
    <xf numFmtId="0" fontId="0" fillId="0" borderId="0" xfId="0" applyBorder="1" applyAlignment="1" applyProtection="1"/>
    <xf numFmtId="0" fontId="25" fillId="0" borderId="0" xfId="0" applyFont="1" applyBorder="1" applyProtection="1"/>
    <xf numFmtId="0" fontId="32" fillId="0" borderId="0" xfId="0" applyFont="1" applyBorder="1" applyAlignment="1" applyProtection="1">
      <alignment horizontal="left"/>
    </xf>
    <xf numFmtId="0" fontId="32" fillId="0" borderId="0" xfId="0" applyFont="1" applyBorder="1" applyProtection="1"/>
    <xf numFmtId="0" fontId="13" fillId="0" borderId="0" xfId="0" applyFont="1" applyBorder="1" applyAlignment="1" applyProtection="1">
      <alignment horizontal="left"/>
      <protection locked="0"/>
    </xf>
    <xf numFmtId="0" fontId="0" fillId="0" borderId="80" xfId="0" applyBorder="1" applyProtection="1"/>
    <xf numFmtId="0" fontId="0" fillId="0" borderId="78" xfId="0" applyBorder="1" applyProtection="1"/>
    <xf numFmtId="0" fontId="26" fillId="0" borderId="78" xfId="0" applyFont="1" applyBorder="1" applyProtection="1"/>
    <xf numFmtId="0" fontId="27" fillId="0" borderId="78" xfId="0" applyFont="1" applyBorder="1" applyProtection="1"/>
    <xf numFmtId="0" fontId="17" fillId="0" borderId="78" xfId="0" applyFont="1" applyBorder="1" applyProtection="1"/>
    <xf numFmtId="0" fontId="0" fillId="0" borderId="78" xfId="0" applyBorder="1" applyAlignment="1" applyProtection="1">
      <alignment horizontal="center"/>
    </xf>
    <xf numFmtId="0" fontId="0" fillId="0" borderId="82" xfId="0" applyBorder="1" applyProtection="1"/>
    <xf numFmtId="0" fontId="14" fillId="0" borderId="0" xfId="0" applyFont="1" applyBorder="1" applyAlignment="1" applyProtection="1">
      <alignment horizontal="center"/>
    </xf>
    <xf numFmtId="0" fontId="0" fillId="0" borderId="23" xfId="0" applyBorder="1"/>
    <xf numFmtId="0" fontId="0" fillId="0" borderId="70" xfId="0" applyBorder="1" applyAlignment="1">
      <alignment horizontal="center"/>
    </xf>
    <xf numFmtId="0" fontId="0" fillId="0" borderId="9" xfId="0" applyFont="1" applyBorder="1"/>
    <xf numFmtId="0" fontId="0" fillId="0" borderId="34" xfId="0" applyBorder="1"/>
    <xf numFmtId="0" fontId="0" fillId="0" borderId="31" xfId="0" applyBorder="1"/>
    <xf numFmtId="0" fontId="0" fillId="0" borderId="10" xfId="0" applyBorder="1"/>
    <xf numFmtId="0" fontId="0" fillId="0" borderId="79" xfId="0" applyBorder="1"/>
    <xf numFmtId="0" fontId="0" fillId="0" borderId="61" xfId="0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/>
    </xf>
    <xf numFmtId="0" fontId="0" fillId="0" borderId="35" xfId="0" applyBorder="1"/>
    <xf numFmtId="0" fontId="0" fillId="0" borderId="83" xfId="0" applyBorder="1"/>
    <xf numFmtId="0" fontId="0" fillId="0" borderId="17" xfId="0" applyFont="1" applyBorder="1" applyAlignment="1" applyProtection="1">
      <alignment horizontal="center" vertic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12" fillId="0" borderId="18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 vertical="center"/>
    </xf>
    <xf numFmtId="0" fontId="15" fillId="0" borderId="34" xfId="0" applyFont="1" applyBorder="1"/>
    <xf numFmtId="0" fontId="0" fillId="0" borderId="37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3" xfId="0" applyBorder="1"/>
    <xf numFmtId="0" fontId="0" fillId="0" borderId="4" xfId="0" applyBorder="1"/>
    <xf numFmtId="0" fontId="0" fillId="0" borderId="5" xfId="0" applyBorder="1" applyAlignment="1" applyProtection="1">
      <alignment horizontal="center"/>
    </xf>
    <xf numFmtId="0" fontId="0" fillId="0" borderId="12" xfId="0" applyBorder="1"/>
    <xf numFmtId="0" fontId="0" fillId="0" borderId="84" xfId="0" applyBorder="1" applyAlignment="1" applyProtection="1">
      <alignment horizontal="center"/>
    </xf>
    <xf numFmtId="0" fontId="0" fillId="0" borderId="85" xfId="0" applyBorder="1"/>
    <xf numFmtId="0" fontId="0" fillId="0" borderId="27" xfId="0" applyBorder="1"/>
    <xf numFmtId="0" fontId="0" fillId="0" borderId="21" xfId="0" applyBorder="1"/>
    <xf numFmtId="0" fontId="0" fillId="0" borderId="54" xfId="0" applyBorder="1"/>
    <xf numFmtId="0" fontId="0" fillId="0" borderId="81" xfId="0" applyBorder="1" applyAlignment="1" applyProtection="1">
      <alignment horizontal="center"/>
    </xf>
    <xf numFmtId="0" fontId="0" fillId="0" borderId="11" xfId="0" applyBorder="1"/>
    <xf numFmtId="0" fontId="0" fillId="0" borderId="82" xfId="0" applyBorder="1"/>
    <xf numFmtId="0" fontId="0" fillId="0" borderId="9" xfId="0" applyBorder="1" applyAlignment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26" xfId="0" applyBorder="1"/>
    <xf numFmtId="0" fontId="34" fillId="0" borderId="3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6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" fillId="3" borderId="34" xfId="0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0" fontId="18" fillId="0" borderId="23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78" xfId="0" applyFont="1" applyBorder="1" applyAlignment="1" applyProtection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82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8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2" fillId="0" borderId="10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0" xfId="0" applyBorder="1" applyAlignment="1">
      <alignment horizontal="center"/>
    </xf>
    <xf numFmtId="0" fontId="34" fillId="0" borderId="10" xfId="0" applyFont="1" applyBorder="1" applyAlignment="1">
      <alignment horizontal="left" vertical="center"/>
    </xf>
    <xf numFmtId="0" fontId="34" fillId="0" borderId="9" xfId="0" applyFont="1" applyBorder="1" applyAlignment="1">
      <alignment horizontal="center"/>
    </xf>
    <xf numFmtId="0" fontId="34" fillId="0" borderId="67" xfId="0" applyFont="1" applyBorder="1" applyAlignment="1">
      <alignment horizontal="center"/>
    </xf>
    <xf numFmtId="0" fontId="18" fillId="0" borderId="67" xfId="0" applyFont="1" applyBorder="1" applyAlignment="1">
      <alignment horizontal="center"/>
    </xf>
  </cellXfs>
  <cellStyles count="1">
    <cellStyle name="Normal" xfId="0" builtinId="0"/>
  </cellStyles>
  <dxfs count="49"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000000"/>
      </font>
    </dxf>
    <dxf>
      <font>
        <color rgb="FF000000"/>
      </font>
    </dxf>
    <dxf>
      <font>
        <strike val="0"/>
        <color rgb="FFFFFFFF"/>
      </font>
      <fill>
        <patternFill>
          <bgColor rgb="FFFFFFFF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00000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000000"/>
      </font>
    </dxf>
    <dxf>
      <font>
        <strike val="0"/>
        <color rgb="FF000000"/>
      </font>
    </dxf>
    <dxf>
      <font>
        <strike val="0"/>
        <color rgb="FF00000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FF"/>
      </font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47520</xdr:colOff>
      <xdr:row>15</xdr:row>
      <xdr:rowOff>172800</xdr:rowOff>
    </xdr:from>
    <xdr:to>
      <xdr:col>2</xdr:col>
      <xdr:colOff>241560</xdr:colOff>
      <xdr:row>22</xdr:row>
      <xdr:rowOff>35280</xdr:rowOff>
    </xdr:to>
    <xdr:pic>
      <xdr:nvPicPr>
        <xdr:cNvPr id="2" name="1 Imagen" descr="allianz_logo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93440" y="4677840"/>
          <a:ext cx="3369240" cy="1195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200"/>
  <sheetViews>
    <sheetView zoomScaleNormal="100" workbookViewId="0">
      <selection activeCell="J27" sqref="J27"/>
    </sheetView>
  </sheetViews>
  <sheetFormatPr baseColWidth="10" defaultColWidth="10.5703125" defaultRowHeight="15"/>
  <cols>
    <col min="1" max="1" width="11.42578125" style="15" customWidth="1"/>
    <col min="2" max="4" width="32.28515625" style="15" customWidth="1"/>
    <col min="5" max="5" width="3.7109375" customWidth="1"/>
    <col min="6" max="6" width="23.7109375" customWidth="1"/>
    <col min="7" max="7" width="3.7109375" customWidth="1"/>
    <col min="8" max="8" width="23.7109375" customWidth="1"/>
    <col min="9" max="9" width="3.7109375" customWidth="1"/>
    <col min="10" max="10" width="23.7109375" customWidth="1"/>
    <col min="11" max="11" width="3.7109375" customWidth="1"/>
    <col min="12" max="12" width="23.7109375" customWidth="1"/>
  </cols>
  <sheetData>
    <row r="4" spans="1:12" ht="18.75">
      <c r="A4" s="16"/>
      <c r="B4" s="17" t="s">
        <v>0</v>
      </c>
      <c r="C4" s="18" t="s">
        <v>1</v>
      </c>
      <c r="D4" s="19" t="s">
        <v>2</v>
      </c>
    </row>
    <row r="5" spans="1:12" ht="18.75">
      <c r="A5" s="20">
        <v>1</v>
      </c>
      <c r="B5" s="21" t="s">
        <v>3</v>
      </c>
      <c r="C5" s="22" t="s">
        <v>3</v>
      </c>
      <c r="D5" s="23"/>
      <c r="F5" s="24" t="s">
        <v>4</v>
      </c>
      <c r="H5" s="24" t="s">
        <v>5</v>
      </c>
      <c r="J5" s="24" t="s">
        <v>6</v>
      </c>
      <c r="L5" s="24" t="s">
        <v>7</v>
      </c>
    </row>
    <row r="6" spans="1:12" ht="18.75">
      <c r="A6" s="20">
        <v>2</v>
      </c>
      <c r="B6" s="21" t="s">
        <v>8</v>
      </c>
      <c r="C6" s="22" t="s">
        <v>9</v>
      </c>
      <c r="D6" s="23"/>
      <c r="F6" s="25">
        <v>44605</v>
      </c>
      <c r="G6" s="15"/>
      <c r="H6" s="25">
        <v>44647</v>
      </c>
      <c r="I6" s="15"/>
      <c r="J6" s="25">
        <v>44696</v>
      </c>
      <c r="K6" s="15"/>
      <c r="L6" s="26">
        <v>44717</v>
      </c>
    </row>
    <row r="7" spans="1:12" ht="18.75">
      <c r="A7" s="20">
        <v>3</v>
      </c>
      <c r="B7" s="21" t="s">
        <v>10</v>
      </c>
      <c r="C7" s="22" t="s">
        <v>10</v>
      </c>
      <c r="D7" s="23"/>
      <c r="F7" s="25">
        <v>44612</v>
      </c>
      <c r="G7" s="15"/>
      <c r="H7" s="26">
        <v>44654</v>
      </c>
      <c r="I7" s="15"/>
      <c r="J7" s="25">
        <v>44703</v>
      </c>
      <c r="K7" s="15"/>
      <c r="L7" s="15"/>
    </row>
    <row r="8" spans="1:12" ht="18.75">
      <c r="A8" s="20">
        <v>4</v>
      </c>
      <c r="B8" s="21" t="s">
        <v>11</v>
      </c>
      <c r="C8" s="22" t="s">
        <v>9</v>
      </c>
      <c r="D8" s="23"/>
      <c r="F8" s="26">
        <v>44619</v>
      </c>
      <c r="G8" s="15"/>
      <c r="H8" s="26">
        <v>44661</v>
      </c>
      <c r="I8" s="15"/>
      <c r="J8" s="26">
        <v>44710</v>
      </c>
      <c r="K8" s="15"/>
      <c r="L8" s="15"/>
    </row>
    <row r="9" spans="1:12" ht="18.75">
      <c r="A9" s="20">
        <v>5</v>
      </c>
      <c r="B9" s="27" t="s">
        <v>12</v>
      </c>
      <c r="C9" s="22" t="s">
        <v>9</v>
      </c>
      <c r="D9" s="23"/>
      <c r="F9" s="28">
        <v>44626</v>
      </c>
      <c r="G9" s="15"/>
      <c r="H9" s="26">
        <v>44675</v>
      </c>
      <c r="I9" s="15"/>
      <c r="J9" s="15"/>
      <c r="K9" s="15"/>
      <c r="L9" s="15"/>
    </row>
    <row r="10" spans="1:12" ht="18.75">
      <c r="A10" s="20">
        <v>6</v>
      </c>
      <c r="B10" s="21" t="s">
        <v>13</v>
      </c>
      <c r="C10" s="22" t="s">
        <v>13</v>
      </c>
      <c r="D10" s="23"/>
      <c r="F10" s="28">
        <v>44633</v>
      </c>
      <c r="G10" s="15"/>
      <c r="H10" s="26">
        <v>44689</v>
      </c>
      <c r="I10" s="15"/>
      <c r="J10" s="15"/>
      <c r="K10" s="15"/>
      <c r="L10" s="15"/>
    </row>
    <row r="11" spans="1:12" ht="18.75">
      <c r="A11" s="20">
        <v>7</v>
      </c>
      <c r="B11" s="27" t="s">
        <v>14</v>
      </c>
      <c r="C11" s="22" t="s">
        <v>15</v>
      </c>
      <c r="D11" s="23"/>
      <c r="F11" s="28">
        <v>44640</v>
      </c>
      <c r="G11" s="15"/>
      <c r="I11" s="15"/>
      <c r="J11" s="15"/>
      <c r="K11" s="15"/>
      <c r="L11" s="15"/>
    </row>
    <row r="12" spans="1:12" ht="18.75">
      <c r="A12" s="20">
        <v>8</v>
      </c>
      <c r="B12" s="27" t="s">
        <v>16</v>
      </c>
      <c r="C12" s="22" t="s">
        <v>17</v>
      </c>
      <c r="D12" s="23" t="s">
        <v>18</v>
      </c>
    </row>
    <row r="13" spans="1:12" ht="18.75">
      <c r="A13" s="20">
        <v>9</v>
      </c>
      <c r="B13" s="27" t="s">
        <v>19</v>
      </c>
      <c r="C13" s="22" t="s">
        <v>19</v>
      </c>
      <c r="D13" s="23"/>
    </row>
    <row r="14" spans="1:12" ht="18.75">
      <c r="A14" s="20">
        <v>10</v>
      </c>
      <c r="B14" s="27" t="s">
        <v>20</v>
      </c>
      <c r="C14" s="22" t="s">
        <v>20</v>
      </c>
      <c r="D14" s="23"/>
      <c r="F14" s="24" t="s">
        <v>21</v>
      </c>
      <c r="H14" s="24" t="s">
        <v>22</v>
      </c>
      <c r="J14" s="24" t="s">
        <v>23</v>
      </c>
    </row>
    <row r="15" spans="1:12" ht="18.75">
      <c r="A15" s="20">
        <v>11</v>
      </c>
      <c r="B15" s="27" t="s">
        <v>24</v>
      </c>
      <c r="C15" s="22" t="s">
        <v>24</v>
      </c>
      <c r="D15" s="23"/>
      <c r="F15" s="26">
        <v>44593</v>
      </c>
      <c r="G15" s="15"/>
      <c r="H15" s="26">
        <v>44642</v>
      </c>
      <c r="I15" s="15"/>
      <c r="J15" s="26">
        <v>44691</v>
      </c>
    </row>
    <row r="16" spans="1:12" ht="18.75">
      <c r="A16" s="20">
        <v>12</v>
      </c>
      <c r="B16" s="27" t="s">
        <v>25</v>
      </c>
      <c r="C16" s="22" t="s">
        <v>25</v>
      </c>
      <c r="D16" s="23"/>
    </row>
    <row r="17" spans="1:6" ht="15" customHeight="1">
      <c r="A17" s="20">
        <v>13</v>
      </c>
      <c r="B17" s="27" t="s">
        <v>26</v>
      </c>
      <c r="C17" s="22" t="s">
        <v>27</v>
      </c>
      <c r="D17" s="23"/>
    </row>
    <row r="18" spans="1:6" ht="15" customHeight="1">
      <c r="A18" s="20">
        <v>14</v>
      </c>
      <c r="B18" s="27" t="s">
        <v>28</v>
      </c>
      <c r="C18" s="22" t="s">
        <v>28</v>
      </c>
      <c r="D18" s="23"/>
      <c r="E18" s="14"/>
      <c r="F18" s="14"/>
    </row>
    <row r="19" spans="1:6" ht="18.75">
      <c r="A19" s="20">
        <v>15</v>
      </c>
      <c r="B19" s="27" t="s">
        <v>29</v>
      </c>
      <c r="C19" s="22" t="s">
        <v>29</v>
      </c>
      <c r="D19" s="23"/>
    </row>
    <row r="20" spans="1:6" ht="18.75">
      <c r="A20" s="20">
        <v>16</v>
      </c>
      <c r="B20" s="27" t="s">
        <v>30</v>
      </c>
      <c r="C20" s="22" t="s">
        <v>17</v>
      </c>
      <c r="D20" s="23" t="s">
        <v>18</v>
      </c>
    </row>
    <row r="21" spans="1:6" ht="18.75">
      <c r="A21" s="20">
        <v>17</v>
      </c>
      <c r="B21" s="27" t="s">
        <v>31</v>
      </c>
      <c r="C21" s="22" t="s">
        <v>32</v>
      </c>
      <c r="D21" s="23"/>
    </row>
    <row r="22" spans="1:6" ht="18.75">
      <c r="A22" s="20">
        <v>18</v>
      </c>
      <c r="B22" s="27" t="s">
        <v>33</v>
      </c>
      <c r="C22" s="22" t="s">
        <v>34</v>
      </c>
      <c r="D22" s="23"/>
    </row>
    <row r="23" spans="1:6" ht="18.75">
      <c r="A23" s="20">
        <v>19</v>
      </c>
      <c r="B23" s="27" t="s">
        <v>35</v>
      </c>
      <c r="C23" s="22" t="s">
        <v>36</v>
      </c>
      <c r="D23" s="23"/>
    </row>
    <row r="24" spans="1:6" ht="18.75">
      <c r="A24" s="20">
        <v>20</v>
      </c>
      <c r="B24" s="27" t="s">
        <v>37</v>
      </c>
      <c r="C24" s="22" t="s">
        <v>36</v>
      </c>
      <c r="D24" s="23"/>
    </row>
    <row r="25" spans="1:6" ht="18.75">
      <c r="A25" s="20">
        <v>21</v>
      </c>
      <c r="B25" s="27" t="s">
        <v>38</v>
      </c>
      <c r="C25" s="22" t="s">
        <v>38</v>
      </c>
      <c r="D25" s="23"/>
    </row>
    <row r="26" spans="1:6" ht="18.75">
      <c r="A26" s="20">
        <v>22</v>
      </c>
      <c r="B26" s="27" t="s">
        <v>39</v>
      </c>
      <c r="C26" s="22" t="s">
        <v>39</v>
      </c>
      <c r="D26" s="23"/>
    </row>
    <row r="27" spans="1:6" ht="18.75">
      <c r="A27" s="20">
        <v>23</v>
      </c>
      <c r="B27" s="27" t="s">
        <v>40</v>
      </c>
      <c r="C27" s="22" t="s">
        <v>40</v>
      </c>
      <c r="D27" s="23"/>
    </row>
    <row r="28" spans="1:6" ht="18.75">
      <c r="A28" s="20">
        <v>24</v>
      </c>
      <c r="B28" s="27" t="s">
        <v>41</v>
      </c>
      <c r="C28" s="22" t="s">
        <v>42</v>
      </c>
      <c r="D28" s="23"/>
    </row>
    <row r="29" spans="1:6" ht="18.75">
      <c r="A29" s="20">
        <v>25</v>
      </c>
      <c r="B29" s="27" t="s">
        <v>43</v>
      </c>
      <c r="C29" s="22" t="s">
        <v>43</v>
      </c>
      <c r="D29" s="23"/>
    </row>
    <row r="30" spans="1:6" ht="18.75">
      <c r="A30" s="20">
        <v>26</v>
      </c>
      <c r="B30" s="27" t="s">
        <v>44</v>
      </c>
      <c r="C30" s="22" t="s">
        <v>44</v>
      </c>
      <c r="D30" s="23"/>
    </row>
    <row r="31" spans="1:6" ht="18.75">
      <c r="A31" s="20">
        <v>27</v>
      </c>
      <c r="B31" s="27" t="s">
        <v>45</v>
      </c>
      <c r="C31" s="22" t="s">
        <v>45</v>
      </c>
      <c r="D31" s="23" t="s">
        <v>46</v>
      </c>
    </row>
    <row r="32" spans="1:6" ht="18.75">
      <c r="A32" s="20">
        <v>28</v>
      </c>
      <c r="B32" s="27" t="s">
        <v>47</v>
      </c>
      <c r="C32" s="22" t="s">
        <v>47</v>
      </c>
      <c r="D32" s="23"/>
    </row>
    <row r="33" spans="1:8" ht="18.75">
      <c r="A33" s="20">
        <v>29</v>
      </c>
      <c r="B33" s="27" t="s">
        <v>48</v>
      </c>
      <c r="C33" s="22" t="s">
        <v>48</v>
      </c>
      <c r="D33" s="23" t="s">
        <v>49</v>
      </c>
    </row>
    <row r="34" spans="1:8" ht="18.75">
      <c r="A34" s="20">
        <v>30</v>
      </c>
      <c r="B34" s="27" t="s">
        <v>50</v>
      </c>
      <c r="C34" s="22" t="s">
        <v>50</v>
      </c>
      <c r="D34" s="23"/>
    </row>
    <row r="35" spans="1:8" ht="18.75">
      <c r="A35" s="20">
        <v>31</v>
      </c>
      <c r="B35" s="27" t="s">
        <v>51</v>
      </c>
      <c r="C35" s="22" t="s">
        <v>52</v>
      </c>
      <c r="D35" s="23"/>
      <c r="F35" s="30"/>
      <c r="H35" s="30"/>
    </row>
    <row r="36" spans="1:8" ht="18.75">
      <c r="A36" s="20">
        <v>32</v>
      </c>
      <c r="B36" s="27" t="s">
        <v>53</v>
      </c>
      <c r="C36" s="22" t="s">
        <v>54</v>
      </c>
      <c r="D36" s="23" t="s">
        <v>3</v>
      </c>
      <c r="F36" s="30"/>
      <c r="H36" s="30"/>
    </row>
    <row r="37" spans="1:8" ht="18.75">
      <c r="A37" s="20">
        <v>33</v>
      </c>
      <c r="B37" s="27" t="s">
        <v>55</v>
      </c>
      <c r="C37" s="22" t="s">
        <v>54</v>
      </c>
      <c r="D37" s="23" t="s">
        <v>3</v>
      </c>
      <c r="F37" s="30"/>
      <c r="H37" s="30"/>
    </row>
    <row r="38" spans="1:8" ht="18.75">
      <c r="A38" s="20">
        <v>34</v>
      </c>
      <c r="B38" s="27" t="s">
        <v>56</v>
      </c>
      <c r="C38" s="22" t="s">
        <v>56</v>
      </c>
      <c r="D38" s="23"/>
      <c r="F38" s="30"/>
      <c r="H38" s="30"/>
    </row>
    <row r="39" spans="1:8" ht="18.75">
      <c r="A39" s="20">
        <v>35</v>
      </c>
      <c r="B39" s="27" t="s">
        <v>57</v>
      </c>
      <c r="C39" s="22" t="s">
        <v>57</v>
      </c>
      <c r="D39" s="23"/>
      <c r="F39" s="30"/>
      <c r="H39" s="30"/>
    </row>
    <row r="40" spans="1:8" ht="18.75">
      <c r="A40" s="20">
        <v>36</v>
      </c>
      <c r="B40" s="27" t="s">
        <v>58</v>
      </c>
      <c r="C40" s="22" t="s">
        <v>58</v>
      </c>
      <c r="D40" s="23"/>
      <c r="F40" s="30"/>
      <c r="H40" s="30"/>
    </row>
    <row r="41" spans="1:8" ht="18.75">
      <c r="A41" s="20">
        <v>37</v>
      </c>
      <c r="B41" s="27" t="s">
        <v>59</v>
      </c>
      <c r="C41" s="22" t="s">
        <v>60</v>
      </c>
      <c r="D41" s="23"/>
      <c r="F41" s="30"/>
      <c r="H41" s="30"/>
    </row>
    <row r="42" spans="1:8" ht="18.75">
      <c r="A42" s="20">
        <v>38</v>
      </c>
      <c r="B42" s="27" t="s">
        <v>61</v>
      </c>
      <c r="C42" s="22" t="s">
        <v>60</v>
      </c>
      <c r="D42" s="23"/>
      <c r="F42" s="30"/>
      <c r="H42" s="30"/>
    </row>
    <row r="43" spans="1:8" ht="18.75">
      <c r="A43" s="20">
        <v>39</v>
      </c>
      <c r="B43" s="27" t="s">
        <v>62</v>
      </c>
      <c r="C43" s="22" t="s">
        <v>62</v>
      </c>
      <c r="D43" s="23"/>
      <c r="F43" s="30"/>
      <c r="H43" s="30"/>
    </row>
    <row r="44" spans="1:8" ht="18.75">
      <c r="A44" s="20">
        <v>40</v>
      </c>
      <c r="B44" s="27" t="s">
        <v>63</v>
      </c>
      <c r="C44" s="22" t="s">
        <v>63</v>
      </c>
      <c r="D44" s="23" t="s">
        <v>19</v>
      </c>
      <c r="F44" s="30"/>
      <c r="H44" s="30"/>
    </row>
    <row r="45" spans="1:8" ht="18.75">
      <c r="A45" s="20">
        <v>41</v>
      </c>
      <c r="B45" s="27" t="s">
        <v>64</v>
      </c>
      <c r="C45" s="22" t="s">
        <v>49</v>
      </c>
      <c r="D45" s="23"/>
      <c r="F45" s="30"/>
      <c r="H45" s="30"/>
    </row>
    <row r="46" spans="1:8" ht="18.75">
      <c r="A46" s="20">
        <v>42</v>
      </c>
      <c r="B46" s="27" t="s">
        <v>65</v>
      </c>
      <c r="C46" s="22" t="s">
        <v>49</v>
      </c>
      <c r="D46" s="23"/>
    </row>
    <row r="47" spans="1:8" ht="18.75">
      <c r="A47" s="20">
        <v>43</v>
      </c>
      <c r="B47" s="27" t="s">
        <v>66</v>
      </c>
      <c r="C47" s="22" t="s">
        <v>66</v>
      </c>
      <c r="D47" s="23"/>
    </row>
    <row r="48" spans="1:8" ht="18.75">
      <c r="A48" s="20">
        <v>44</v>
      </c>
      <c r="B48" s="27" t="s">
        <v>67</v>
      </c>
      <c r="C48" s="22" t="s">
        <v>68</v>
      </c>
      <c r="D48" s="23"/>
    </row>
    <row r="49" spans="1:4" ht="18.75">
      <c r="A49" s="20">
        <v>45</v>
      </c>
      <c r="B49" s="27" t="s">
        <v>69</v>
      </c>
      <c r="C49" s="22" t="s">
        <v>69</v>
      </c>
      <c r="D49" s="23"/>
    </row>
    <row r="50" spans="1:4" ht="18.75">
      <c r="A50" s="20">
        <v>46</v>
      </c>
      <c r="B50" s="27" t="s">
        <v>70</v>
      </c>
      <c r="C50" s="22" t="s">
        <v>70</v>
      </c>
      <c r="D50" s="23" t="s">
        <v>19</v>
      </c>
    </row>
    <row r="51" spans="1:4" ht="18.75">
      <c r="A51" s="31">
        <v>47</v>
      </c>
      <c r="B51" s="32"/>
      <c r="C51" s="32"/>
      <c r="D51" s="32"/>
    </row>
    <row r="57" spans="1:4" ht="26.25">
      <c r="B57" s="33"/>
      <c r="C57" s="33"/>
      <c r="D57" s="34"/>
    </row>
    <row r="58" spans="1:4" ht="26.25">
      <c r="B58" s="35"/>
      <c r="C58" s="35"/>
      <c r="D58" s="36"/>
    </row>
    <row r="59" spans="1:4" ht="18.75">
      <c r="B59" s="37" t="s">
        <v>0</v>
      </c>
      <c r="C59" s="37" t="s">
        <v>1</v>
      </c>
      <c r="D59" s="38" t="s">
        <v>2</v>
      </c>
    </row>
    <row r="60" spans="1:4">
      <c r="B60" s="39" t="s">
        <v>26</v>
      </c>
      <c r="C60" s="40" t="str">
        <f t="shared" ref="C60:C89" si="0">VLOOKUP(B60,$B$5:$D$56,2,0)</f>
        <v xml:space="preserve">BETOÑO </v>
      </c>
      <c r="D60" s="41">
        <f t="shared" ref="D60:D89" si="1">VLOOKUP(B60,$B$5:$D$56,3,0)</f>
        <v>0</v>
      </c>
    </row>
    <row r="61" spans="1:4">
      <c r="B61" s="39" t="s">
        <v>37</v>
      </c>
      <c r="C61" s="40" t="str">
        <f t="shared" si="0"/>
        <v xml:space="preserve">ETXAB. VIÑA </v>
      </c>
      <c r="D61" s="41">
        <f t="shared" si="1"/>
        <v>0</v>
      </c>
    </row>
    <row r="62" spans="1:4">
      <c r="B62" s="39" t="s">
        <v>47</v>
      </c>
      <c r="C62" s="40" t="str">
        <f t="shared" si="0"/>
        <v>LLODIO</v>
      </c>
      <c r="D62" s="41">
        <f t="shared" si="1"/>
        <v>0</v>
      </c>
    </row>
    <row r="63" spans="1:4" ht="15" customHeight="1">
      <c r="A63" s="42" t="s">
        <v>71</v>
      </c>
      <c r="B63" s="39" t="s">
        <v>45</v>
      </c>
      <c r="C63" s="40" t="str">
        <f t="shared" si="0"/>
        <v>JUGO</v>
      </c>
      <c r="D63" s="41" t="str">
        <f t="shared" si="1"/>
        <v>AMETZAGA</v>
      </c>
    </row>
    <row r="64" spans="1:4" ht="15" customHeight="1">
      <c r="A64" s="43"/>
      <c r="B64" s="39" t="s">
        <v>44</v>
      </c>
      <c r="C64" s="40" t="str">
        <f t="shared" si="0"/>
        <v xml:space="preserve">IZARRA </v>
      </c>
      <c r="D64" s="41">
        <f t="shared" si="1"/>
        <v>0</v>
      </c>
    </row>
    <row r="65" spans="1:4">
      <c r="A65" s="44"/>
      <c r="B65" s="39" t="s">
        <v>33</v>
      </c>
      <c r="C65" s="40" t="str">
        <f t="shared" si="0"/>
        <v xml:space="preserve">ESTARRONA </v>
      </c>
      <c r="D65" s="41">
        <f t="shared" si="1"/>
        <v>0</v>
      </c>
    </row>
    <row r="66" spans="1:4">
      <c r="A66" s="44">
        <v>1</v>
      </c>
      <c r="B66" s="39" t="s">
        <v>14</v>
      </c>
      <c r="C66" s="40" t="str">
        <f t="shared" si="0"/>
        <v>ONDATEGI</v>
      </c>
      <c r="D66" s="41">
        <f t="shared" si="1"/>
        <v>0</v>
      </c>
    </row>
    <row r="67" spans="1:4">
      <c r="A67" s="44">
        <v>2</v>
      </c>
      <c r="B67" s="39" t="s">
        <v>72</v>
      </c>
      <c r="C67" s="40" t="e">
        <f t="shared" si="0"/>
        <v>#N/A</v>
      </c>
      <c r="D67" s="41" t="e">
        <f t="shared" si="1"/>
        <v>#N/A</v>
      </c>
    </row>
    <row r="68" spans="1:4">
      <c r="A68" s="44">
        <v>3</v>
      </c>
      <c r="B68" s="39" t="s">
        <v>73</v>
      </c>
      <c r="C68" s="40" t="e">
        <f t="shared" si="0"/>
        <v>#N/A</v>
      </c>
      <c r="D68" s="41" t="e">
        <f t="shared" si="1"/>
        <v>#N/A</v>
      </c>
    </row>
    <row r="69" spans="1:4">
      <c r="A69" s="44">
        <v>4</v>
      </c>
      <c r="B69" s="39" t="s">
        <v>10</v>
      </c>
      <c r="C69" s="40" t="str">
        <f t="shared" si="0"/>
        <v>ZESTAFE</v>
      </c>
      <c r="D69" s="41">
        <f t="shared" si="1"/>
        <v>0</v>
      </c>
    </row>
    <row r="70" spans="1:4">
      <c r="A70" s="44">
        <v>5</v>
      </c>
      <c r="B70" s="39" t="s">
        <v>12</v>
      </c>
      <c r="C70" s="40" t="str">
        <f t="shared" si="0"/>
        <v xml:space="preserve">ABETXUKO </v>
      </c>
      <c r="D70" s="41">
        <f t="shared" si="1"/>
        <v>0</v>
      </c>
    </row>
    <row r="71" spans="1:4">
      <c r="A71" s="44">
        <v>6</v>
      </c>
      <c r="B71" s="39" t="s">
        <v>74</v>
      </c>
      <c r="C71" s="40" t="e">
        <f t="shared" si="0"/>
        <v>#N/A</v>
      </c>
      <c r="D71" s="41" t="e">
        <f t="shared" si="1"/>
        <v>#N/A</v>
      </c>
    </row>
    <row r="72" spans="1:4">
      <c r="A72" s="44">
        <v>7</v>
      </c>
      <c r="B72" s="39" t="s">
        <v>53</v>
      </c>
      <c r="C72" s="40" t="str">
        <f t="shared" si="0"/>
        <v xml:space="preserve">OKINA </v>
      </c>
      <c r="D72" s="41" t="str">
        <f t="shared" si="1"/>
        <v>ABERASTURI</v>
      </c>
    </row>
    <row r="73" spans="1:4">
      <c r="A73" s="44">
        <v>8</v>
      </c>
      <c r="B73" s="39" t="s">
        <v>43</v>
      </c>
      <c r="C73" s="40" t="str">
        <f t="shared" si="0"/>
        <v>HUETO ARRIBA</v>
      </c>
      <c r="D73" s="41">
        <f t="shared" si="1"/>
        <v>0</v>
      </c>
    </row>
    <row r="74" spans="1:4">
      <c r="A74" s="44">
        <v>9</v>
      </c>
      <c r="B74" s="39" t="s">
        <v>38</v>
      </c>
      <c r="C74" s="40" t="str">
        <f t="shared" si="0"/>
        <v>GAMARRA MAYOR</v>
      </c>
      <c r="D74" s="41">
        <f t="shared" si="1"/>
        <v>0</v>
      </c>
    </row>
    <row r="75" spans="1:4">
      <c r="A75" s="44">
        <v>10</v>
      </c>
      <c r="B75" s="39" t="s">
        <v>69</v>
      </c>
      <c r="C75" s="40" t="str">
        <f t="shared" si="0"/>
        <v>UZQUIANO</v>
      </c>
      <c r="D75" s="41">
        <f t="shared" si="1"/>
        <v>0</v>
      </c>
    </row>
    <row r="76" spans="1:4">
      <c r="A76" s="44">
        <v>11</v>
      </c>
      <c r="B76" s="39" t="s">
        <v>62</v>
      </c>
      <c r="C76" s="40" t="str">
        <f t="shared" si="0"/>
        <v>SAN ROMAN</v>
      </c>
      <c r="D76" s="41">
        <f t="shared" si="1"/>
        <v>0</v>
      </c>
    </row>
    <row r="77" spans="1:4">
      <c r="A77" s="44">
        <v>12</v>
      </c>
      <c r="B77" s="39" t="s">
        <v>40</v>
      </c>
      <c r="C77" s="40" t="str">
        <f t="shared" si="0"/>
        <v>GUEREÑA</v>
      </c>
      <c r="D77" s="41">
        <f t="shared" si="1"/>
        <v>0</v>
      </c>
    </row>
    <row r="78" spans="1:4">
      <c r="A78" s="44">
        <v>13</v>
      </c>
      <c r="B78" s="39" t="s">
        <v>8</v>
      </c>
      <c r="C78" s="40" t="str">
        <f t="shared" si="0"/>
        <v xml:space="preserve">ABETXUKO </v>
      </c>
      <c r="D78" s="41">
        <f t="shared" si="1"/>
        <v>0</v>
      </c>
    </row>
    <row r="79" spans="1:4">
      <c r="A79" s="44">
        <v>14</v>
      </c>
      <c r="B79" s="39" t="s">
        <v>19</v>
      </c>
      <c r="C79" s="40" t="str">
        <f t="shared" si="0"/>
        <v>ARIÑEZ</v>
      </c>
      <c r="D79" s="41">
        <f t="shared" si="1"/>
        <v>0</v>
      </c>
    </row>
    <row r="80" spans="1:4">
      <c r="A80" s="44">
        <v>15</v>
      </c>
      <c r="B80" s="39" t="s">
        <v>51</v>
      </c>
      <c r="C80" s="40" t="str">
        <f t="shared" si="0"/>
        <v>MENDOZA</v>
      </c>
      <c r="D80" s="41">
        <f t="shared" si="1"/>
        <v>0</v>
      </c>
    </row>
    <row r="81" spans="1:4">
      <c r="A81" s="44">
        <v>16</v>
      </c>
      <c r="B81" s="39" t="s">
        <v>55</v>
      </c>
      <c r="C81" s="40" t="str">
        <f t="shared" si="0"/>
        <v xml:space="preserve">OKINA </v>
      </c>
      <c r="D81" s="41" t="str">
        <f t="shared" si="1"/>
        <v>ABERASTURI</v>
      </c>
    </row>
    <row r="82" spans="1:4">
      <c r="A82" s="44">
        <v>17</v>
      </c>
      <c r="B82" s="39" t="s">
        <v>75</v>
      </c>
      <c r="C82" s="40" t="e">
        <f t="shared" si="0"/>
        <v>#N/A</v>
      </c>
      <c r="D82" s="41" t="e">
        <f t="shared" si="1"/>
        <v>#N/A</v>
      </c>
    </row>
    <row r="83" spans="1:4">
      <c r="A83" s="44">
        <v>18</v>
      </c>
      <c r="B83" s="39" t="s">
        <v>29</v>
      </c>
      <c r="C83" s="40" t="str">
        <f t="shared" si="0"/>
        <v>CASTILLO</v>
      </c>
      <c r="D83" s="41">
        <f t="shared" si="1"/>
        <v>0</v>
      </c>
    </row>
    <row r="84" spans="1:4">
      <c r="A84" s="44">
        <v>19</v>
      </c>
      <c r="B84" s="39" t="s">
        <v>24</v>
      </c>
      <c r="C84" s="40" t="str">
        <f t="shared" si="0"/>
        <v>ARROIABE</v>
      </c>
      <c r="D84" s="41">
        <f t="shared" si="1"/>
        <v>0</v>
      </c>
    </row>
    <row r="85" spans="1:4">
      <c r="A85" s="44">
        <v>20</v>
      </c>
      <c r="B85" s="39" t="s">
        <v>35</v>
      </c>
      <c r="C85" s="40" t="str">
        <f t="shared" si="0"/>
        <v xml:space="preserve">ETXAB. VIÑA </v>
      </c>
      <c r="D85" s="41">
        <f t="shared" si="1"/>
        <v>0</v>
      </c>
    </row>
    <row r="86" spans="1:4">
      <c r="A86" s="44">
        <v>21</v>
      </c>
      <c r="B86" s="39" t="s">
        <v>65</v>
      </c>
      <c r="C86" s="40" t="str">
        <f t="shared" si="0"/>
        <v>POBES</v>
      </c>
      <c r="D86" s="41">
        <f t="shared" si="1"/>
        <v>0</v>
      </c>
    </row>
    <row r="87" spans="1:4">
      <c r="A87" s="44">
        <v>22</v>
      </c>
      <c r="B87" s="39" t="s">
        <v>3</v>
      </c>
      <c r="C87" s="40" t="str">
        <f t="shared" si="0"/>
        <v>ABERASTURI</v>
      </c>
      <c r="D87" s="41">
        <f t="shared" si="1"/>
        <v>0</v>
      </c>
    </row>
    <row r="88" spans="1:4">
      <c r="A88" s="44">
        <v>23</v>
      </c>
      <c r="B88" s="39" t="s">
        <v>61</v>
      </c>
      <c r="C88" s="40" t="str">
        <f t="shared" si="0"/>
        <v xml:space="preserve">SALINAS AÑANA </v>
      </c>
      <c r="D88" s="41">
        <f t="shared" si="1"/>
        <v>0</v>
      </c>
    </row>
    <row r="89" spans="1:4">
      <c r="A89" s="44">
        <v>24</v>
      </c>
      <c r="B89" s="45" t="s">
        <v>76</v>
      </c>
      <c r="C89" s="46" t="e">
        <f t="shared" si="0"/>
        <v>#N/A</v>
      </c>
      <c r="D89" s="47" t="e">
        <f t="shared" si="1"/>
        <v>#N/A</v>
      </c>
    </row>
    <row r="90" spans="1:4">
      <c r="A90" s="44">
        <v>25</v>
      </c>
    </row>
    <row r="91" spans="1:4">
      <c r="A91" s="44">
        <v>26</v>
      </c>
    </row>
    <row r="92" spans="1:4">
      <c r="A92" s="44">
        <v>27</v>
      </c>
    </row>
    <row r="93" spans="1:4">
      <c r="A93" s="44">
        <v>28</v>
      </c>
    </row>
    <row r="94" spans="1:4">
      <c r="A94" s="44">
        <v>29</v>
      </c>
    </row>
    <row r="95" spans="1:4">
      <c r="A95" s="48">
        <v>30</v>
      </c>
    </row>
    <row r="97" spans="1:4" ht="26.25">
      <c r="B97" s="33"/>
      <c r="C97" s="33"/>
      <c r="D97" s="34"/>
    </row>
    <row r="98" spans="1:4" ht="26.25">
      <c r="B98" s="35"/>
      <c r="C98" s="35"/>
      <c r="D98" s="36"/>
    </row>
    <row r="99" spans="1:4" ht="18.75">
      <c r="B99" s="37" t="s">
        <v>0</v>
      </c>
      <c r="C99" s="37" t="s">
        <v>1</v>
      </c>
      <c r="D99" s="38" t="s">
        <v>2</v>
      </c>
    </row>
    <row r="100" spans="1:4">
      <c r="B100" s="39" t="s">
        <v>56</v>
      </c>
      <c r="C100" s="40" t="str">
        <f t="shared" ref="C100:C127" si="2">VLOOKUP(B100,$B$5:$D$56,2,0)</f>
        <v>OREITIA</v>
      </c>
      <c r="D100" s="41">
        <f t="shared" ref="D100:D127" si="3">VLOOKUP(B100,$B$5:$D$56,3,0)</f>
        <v>0</v>
      </c>
    </row>
    <row r="101" spans="1:4">
      <c r="B101" s="39" t="s">
        <v>77</v>
      </c>
      <c r="C101" s="40" t="e">
        <f t="shared" si="2"/>
        <v>#N/A</v>
      </c>
      <c r="D101" s="41" t="e">
        <f t="shared" si="3"/>
        <v>#N/A</v>
      </c>
    </row>
    <row r="102" spans="1:4">
      <c r="B102" s="39" t="s">
        <v>57</v>
      </c>
      <c r="C102" s="40" t="str">
        <f t="shared" si="2"/>
        <v>PAYUETA</v>
      </c>
      <c r="D102" s="41">
        <f t="shared" si="3"/>
        <v>0</v>
      </c>
    </row>
    <row r="103" spans="1:4" ht="15" customHeight="1">
      <c r="A103" s="42" t="s">
        <v>78</v>
      </c>
      <c r="B103" s="39" t="s">
        <v>58</v>
      </c>
      <c r="C103" s="40" t="str">
        <f t="shared" si="2"/>
        <v>RIVABELLOSA</v>
      </c>
      <c r="D103" s="41">
        <f t="shared" si="3"/>
        <v>0</v>
      </c>
    </row>
    <row r="104" spans="1:4" ht="15" customHeight="1">
      <c r="A104" s="43"/>
      <c r="B104" s="39" t="s">
        <v>79</v>
      </c>
      <c r="C104" s="40" t="e">
        <f t="shared" si="2"/>
        <v>#N/A</v>
      </c>
      <c r="D104" s="41" t="e">
        <f t="shared" si="3"/>
        <v>#N/A</v>
      </c>
    </row>
    <row r="105" spans="1:4">
      <c r="A105" s="44"/>
      <c r="B105" s="39" t="s">
        <v>70</v>
      </c>
      <c r="C105" s="40" t="str">
        <f t="shared" si="2"/>
        <v>VILLODAS</v>
      </c>
      <c r="D105" s="41" t="str">
        <f t="shared" si="3"/>
        <v>ARIÑEZ</v>
      </c>
    </row>
    <row r="106" spans="1:4">
      <c r="A106" s="44">
        <v>1</v>
      </c>
      <c r="B106" s="39" t="s">
        <v>80</v>
      </c>
      <c r="C106" s="40" t="e">
        <f t="shared" si="2"/>
        <v>#N/A</v>
      </c>
      <c r="D106" s="41" t="e">
        <f t="shared" si="3"/>
        <v>#N/A</v>
      </c>
    </row>
    <row r="107" spans="1:4">
      <c r="A107" s="44">
        <v>2</v>
      </c>
      <c r="B107" s="39" t="s">
        <v>81</v>
      </c>
      <c r="C107" s="40" t="e">
        <f t="shared" si="2"/>
        <v>#N/A</v>
      </c>
      <c r="D107" s="41" t="e">
        <f t="shared" si="3"/>
        <v>#N/A</v>
      </c>
    </row>
    <row r="108" spans="1:4">
      <c r="A108" s="44">
        <v>3</v>
      </c>
      <c r="B108" s="39" t="s">
        <v>82</v>
      </c>
      <c r="C108" s="40" t="e">
        <f t="shared" si="2"/>
        <v>#N/A</v>
      </c>
      <c r="D108" s="41" t="e">
        <f t="shared" si="3"/>
        <v>#N/A</v>
      </c>
    </row>
    <row r="109" spans="1:4">
      <c r="A109" s="44">
        <v>4</v>
      </c>
      <c r="B109" s="39" t="s">
        <v>31</v>
      </c>
      <c r="C109" s="40" t="str">
        <f t="shared" si="2"/>
        <v xml:space="preserve">ELOSU </v>
      </c>
      <c r="D109" s="41">
        <f t="shared" si="3"/>
        <v>0</v>
      </c>
    </row>
    <row r="110" spans="1:4">
      <c r="A110" s="44">
        <v>5</v>
      </c>
      <c r="B110" s="39" t="s">
        <v>28</v>
      </c>
      <c r="C110" s="40" t="str">
        <f t="shared" si="2"/>
        <v>CAICEDO YUSO</v>
      </c>
      <c r="D110" s="41">
        <f t="shared" si="3"/>
        <v>0</v>
      </c>
    </row>
    <row r="111" spans="1:4">
      <c r="A111" s="44">
        <v>6</v>
      </c>
      <c r="B111" s="39" t="s">
        <v>48</v>
      </c>
      <c r="C111" s="40" t="str">
        <f t="shared" si="2"/>
        <v>MANZANOS</v>
      </c>
      <c r="D111" s="41" t="str">
        <f t="shared" si="3"/>
        <v>POBES</v>
      </c>
    </row>
    <row r="112" spans="1:4">
      <c r="A112" s="44">
        <v>7</v>
      </c>
      <c r="B112" s="39" t="s">
        <v>59</v>
      </c>
      <c r="C112" s="40" t="str">
        <f t="shared" si="2"/>
        <v xml:space="preserve">SALINAS AÑANA </v>
      </c>
      <c r="D112" s="41">
        <f t="shared" si="3"/>
        <v>0</v>
      </c>
    </row>
    <row r="113" spans="1:4">
      <c r="A113" s="44">
        <v>8</v>
      </c>
      <c r="B113" s="39" t="s">
        <v>64</v>
      </c>
      <c r="C113" s="40" t="str">
        <f t="shared" si="2"/>
        <v>POBES</v>
      </c>
      <c r="D113" s="41">
        <f t="shared" si="3"/>
        <v>0</v>
      </c>
    </row>
    <row r="114" spans="1:4">
      <c r="A114" s="44">
        <v>9</v>
      </c>
      <c r="B114" s="39" t="s">
        <v>83</v>
      </c>
      <c r="C114" s="40" t="e">
        <f t="shared" si="2"/>
        <v>#N/A</v>
      </c>
      <c r="D114" s="41" t="e">
        <f t="shared" si="3"/>
        <v>#N/A</v>
      </c>
    </row>
    <row r="115" spans="1:4">
      <c r="A115" s="44">
        <v>10</v>
      </c>
      <c r="B115" s="39" t="s">
        <v>84</v>
      </c>
      <c r="C115" s="40" t="e">
        <f t="shared" si="2"/>
        <v>#N/A</v>
      </c>
      <c r="D115" s="41" t="e">
        <f t="shared" si="3"/>
        <v>#N/A</v>
      </c>
    </row>
    <row r="116" spans="1:4">
      <c r="A116" s="44">
        <v>11</v>
      </c>
      <c r="B116" s="39" t="s">
        <v>85</v>
      </c>
      <c r="C116" s="40" t="e">
        <f t="shared" si="2"/>
        <v>#N/A</v>
      </c>
      <c r="D116" s="41" t="e">
        <f t="shared" si="3"/>
        <v>#N/A</v>
      </c>
    </row>
    <row r="117" spans="1:4">
      <c r="A117" s="44">
        <v>12</v>
      </c>
      <c r="B117" s="39" t="s">
        <v>86</v>
      </c>
      <c r="C117" s="40" t="e">
        <f t="shared" si="2"/>
        <v>#N/A</v>
      </c>
      <c r="D117" s="41" t="e">
        <f t="shared" si="3"/>
        <v>#N/A</v>
      </c>
    </row>
    <row r="118" spans="1:4">
      <c r="A118" s="44">
        <v>13</v>
      </c>
      <c r="B118" s="39" t="s">
        <v>87</v>
      </c>
      <c r="C118" s="40" t="e">
        <f t="shared" si="2"/>
        <v>#N/A</v>
      </c>
      <c r="D118" s="41" t="e">
        <f t="shared" si="3"/>
        <v>#N/A</v>
      </c>
    </row>
    <row r="119" spans="1:4">
      <c r="A119" s="44">
        <v>14</v>
      </c>
      <c r="B119" s="39" t="s">
        <v>88</v>
      </c>
      <c r="C119" s="40" t="e">
        <f t="shared" si="2"/>
        <v>#N/A</v>
      </c>
      <c r="D119" s="41" t="e">
        <f t="shared" si="3"/>
        <v>#N/A</v>
      </c>
    </row>
    <row r="120" spans="1:4">
      <c r="A120" s="44">
        <v>15</v>
      </c>
      <c r="B120" s="39" t="s">
        <v>39</v>
      </c>
      <c r="C120" s="40" t="str">
        <f t="shared" si="2"/>
        <v>GOIURI</v>
      </c>
      <c r="D120" s="41">
        <f t="shared" si="3"/>
        <v>0</v>
      </c>
    </row>
    <row r="121" spans="1:4">
      <c r="A121" s="44">
        <v>16</v>
      </c>
      <c r="B121" s="39" t="s">
        <v>25</v>
      </c>
      <c r="C121" s="40" t="str">
        <f t="shared" si="2"/>
        <v>BERRIKANO</v>
      </c>
      <c r="D121" s="41">
        <f t="shared" si="3"/>
        <v>0</v>
      </c>
    </row>
    <row r="122" spans="1:4">
      <c r="A122" s="44">
        <v>17</v>
      </c>
      <c r="B122" s="39" t="s">
        <v>89</v>
      </c>
      <c r="C122" s="40" t="e">
        <f t="shared" si="2"/>
        <v>#N/A</v>
      </c>
      <c r="D122" s="41" t="e">
        <f t="shared" si="3"/>
        <v>#N/A</v>
      </c>
    </row>
    <row r="123" spans="1:4">
      <c r="A123" s="44">
        <v>18</v>
      </c>
      <c r="B123" s="39" t="s">
        <v>11</v>
      </c>
      <c r="C123" s="40" t="str">
        <f t="shared" si="2"/>
        <v xml:space="preserve">ABETXUKO </v>
      </c>
      <c r="D123" s="41">
        <f t="shared" si="3"/>
        <v>0</v>
      </c>
    </row>
    <row r="124" spans="1:4">
      <c r="A124" s="44">
        <v>19</v>
      </c>
      <c r="B124" s="39" t="s">
        <v>63</v>
      </c>
      <c r="C124" s="40" t="str">
        <f t="shared" si="2"/>
        <v>SUBIJANA ALAVA</v>
      </c>
      <c r="D124" s="41" t="str">
        <f t="shared" si="3"/>
        <v>ARIÑEZ</v>
      </c>
    </row>
    <row r="125" spans="1:4">
      <c r="A125" s="44">
        <v>20</v>
      </c>
      <c r="B125" s="39" t="s">
        <v>67</v>
      </c>
      <c r="C125" s="40" t="str">
        <f t="shared" si="2"/>
        <v xml:space="preserve">URBINA </v>
      </c>
      <c r="D125" s="41">
        <f t="shared" si="3"/>
        <v>0</v>
      </c>
    </row>
    <row r="126" spans="1:4">
      <c r="A126" s="44">
        <v>21</v>
      </c>
      <c r="B126" s="39" t="s">
        <v>66</v>
      </c>
      <c r="C126" s="40" t="str">
        <f t="shared" si="2"/>
        <v>ULLIBARRI ARRAZ</v>
      </c>
      <c r="D126" s="41">
        <f t="shared" si="3"/>
        <v>0</v>
      </c>
    </row>
    <row r="127" spans="1:4">
      <c r="A127" s="44">
        <v>22</v>
      </c>
      <c r="B127" s="39" t="s">
        <v>90</v>
      </c>
      <c r="C127" s="46" t="e">
        <f t="shared" si="2"/>
        <v>#N/A</v>
      </c>
      <c r="D127" s="47" t="e">
        <f t="shared" si="3"/>
        <v>#N/A</v>
      </c>
    </row>
    <row r="128" spans="1:4">
      <c r="A128" s="44">
        <v>23</v>
      </c>
    </row>
    <row r="129" spans="1:4">
      <c r="A129" s="44">
        <v>24</v>
      </c>
    </row>
    <row r="130" spans="1:4">
      <c r="A130" s="44">
        <v>25</v>
      </c>
    </row>
    <row r="131" spans="1:4">
      <c r="A131" s="44">
        <v>26</v>
      </c>
    </row>
    <row r="132" spans="1:4">
      <c r="A132" s="44">
        <v>27</v>
      </c>
    </row>
    <row r="133" spans="1:4">
      <c r="A133" s="44">
        <v>28</v>
      </c>
    </row>
    <row r="135" spans="1:4" ht="26.25">
      <c r="B135" s="49"/>
      <c r="C135" s="49"/>
      <c r="D135" s="50"/>
    </row>
    <row r="136" spans="1:4" ht="26.25">
      <c r="B136" s="35"/>
      <c r="C136" s="35"/>
      <c r="D136" s="36"/>
    </row>
    <row r="137" spans="1:4" ht="18.75">
      <c r="B137" s="37" t="s">
        <v>0</v>
      </c>
      <c r="C137" s="37" t="s">
        <v>1</v>
      </c>
      <c r="D137" s="38" t="s">
        <v>2</v>
      </c>
    </row>
    <row r="138" spans="1:4">
      <c r="B138" s="39" t="s">
        <v>19</v>
      </c>
      <c r="C138" s="40" t="str">
        <f t="shared" ref="C138:C155" si="4">VLOOKUP(B138,$B$5:$D$56,2,0)</f>
        <v>ARIÑEZ</v>
      </c>
      <c r="D138" s="41">
        <f t="shared" ref="D138:D155" si="5">VLOOKUP(B138,$B$5:$D$56,3,0)</f>
        <v>0</v>
      </c>
    </row>
    <row r="139" spans="1:4">
      <c r="B139" s="39" t="s">
        <v>76</v>
      </c>
      <c r="C139" s="40" t="e">
        <f t="shared" si="4"/>
        <v>#N/A</v>
      </c>
      <c r="D139" s="41" t="e">
        <f t="shared" si="5"/>
        <v>#N/A</v>
      </c>
    </row>
    <row r="140" spans="1:4">
      <c r="B140" s="39" t="s">
        <v>69</v>
      </c>
      <c r="C140" s="40" t="str">
        <f t="shared" si="4"/>
        <v>UZQUIANO</v>
      </c>
      <c r="D140" s="41">
        <f t="shared" si="5"/>
        <v>0</v>
      </c>
    </row>
    <row r="141" spans="1:4" ht="26.25">
      <c r="A141" s="51" t="s">
        <v>91</v>
      </c>
      <c r="B141" s="39" t="s">
        <v>73</v>
      </c>
      <c r="C141" s="40" t="e">
        <f t="shared" si="4"/>
        <v>#N/A</v>
      </c>
      <c r="D141" s="41" t="e">
        <f t="shared" si="5"/>
        <v>#N/A</v>
      </c>
    </row>
    <row r="142" spans="1:4" ht="26.25">
      <c r="A142" s="43"/>
      <c r="B142" s="39" t="s">
        <v>3</v>
      </c>
      <c r="C142" s="40" t="str">
        <f t="shared" si="4"/>
        <v>ABERASTURI</v>
      </c>
      <c r="D142" s="41">
        <f t="shared" si="5"/>
        <v>0</v>
      </c>
    </row>
    <row r="143" spans="1:4" ht="15" customHeight="1">
      <c r="A143" s="44"/>
      <c r="B143" s="39" t="s">
        <v>65</v>
      </c>
      <c r="C143" s="40" t="str">
        <f t="shared" si="4"/>
        <v>POBES</v>
      </c>
      <c r="D143" s="41">
        <f t="shared" si="5"/>
        <v>0</v>
      </c>
    </row>
    <row r="144" spans="1:4" ht="15" customHeight="1">
      <c r="A144" s="44">
        <v>1</v>
      </c>
      <c r="B144" s="39" t="s">
        <v>45</v>
      </c>
      <c r="C144" s="40" t="str">
        <f t="shared" si="4"/>
        <v>JUGO</v>
      </c>
      <c r="D144" s="41" t="str">
        <f t="shared" si="5"/>
        <v>AMETZAGA</v>
      </c>
    </row>
    <row r="145" spans="1:4">
      <c r="A145" s="44">
        <v>2</v>
      </c>
      <c r="B145" s="39" t="s">
        <v>51</v>
      </c>
      <c r="C145" s="40" t="str">
        <f t="shared" si="4"/>
        <v>MENDOZA</v>
      </c>
      <c r="D145" s="41">
        <f t="shared" si="5"/>
        <v>0</v>
      </c>
    </row>
    <row r="146" spans="1:4">
      <c r="A146" s="44">
        <v>3</v>
      </c>
      <c r="B146" s="39" t="s">
        <v>61</v>
      </c>
      <c r="C146" s="40" t="str">
        <f t="shared" si="4"/>
        <v xml:space="preserve">SALINAS AÑANA </v>
      </c>
      <c r="D146" s="41">
        <f t="shared" si="5"/>
        <v>0</v>
      </c>
    </row>
    <row r="147" spans="1:4">
      <c r="A147" s="44">
        <v>4</v>
      </c>
      <c r="B147" s="39" t="s">
        <v>47</v>
      </c>
      <c r="C147" s="40" t="str">
        <f t="shared" si="4"/>
        <v>LLODIO</v>
      </c>
      <c r="D147" s="41">
        <f t="shared" si="5"/>
        <v>0</v>
      </c>
    </row>
    <row r="148" spans="1:4">
      <c r="A148" s="44">
        <v>5</v>
      </c>
      <c r="B148" s="39" t="s">
        <v>26</v>
      </c>
      <c r="C148" s="40" t="str">
        <f t="shared" si="4"/>
        <v xml:space="preserve">BETOÑO </v>
      </c>
      <c r="D148" s="41">
        <f t="shared" si="5"/>
        <v>0</v>
      </c>
    </row>
    <row r="149" spans="1:4">
      <c r="A149" s="44">
        <v>6</v>
      </c>
      <c r="B149" s="39" t="s">
        <v>75</v>
      </c>
      <c r="C149" s="40" t="e">
        <f t="shared" si="4"/>
        <v>#N/A</v>
      </c>
      <c r="D149" s="41" t="e">
        <f t="shared" si="5"/>
        <v>#N/A</v>
      </c>
    </row>
    <row r="150" spans="1:4">
      <c r="A150" s="44">
        <v>7</v>
      </c>
      <c r="B150" s="39" t="s">
        <v>8</v>
      </c>
      <c r="C150" s="40" t="str">
        <f t="shared" si="4"/>
        <v xml:space="preserve">ABETXUKO </v>
      </c>
      <c r="D150" s="41">
        <f t="shared" si="5"/>
        <v>0</v>
      </c>
    </row>
    <row r="151" spans="1:4">
      <c r="A151" s="44">
        <v>8</v>
      </c>
      <c r="B151" s="39" t="s">
        <v>72</v>
      </c>
      <c r="C151" s="40" t="e">
        <f t="shared" si="4"/>
        <v>#N/A</v>
      </c>
      <c r="D151" s="41" t="e">
        <f t="shared" si="5"/>
        <v>#N/A</v>
      </c>
    </row>
    <row r="152" spans="1:4">
      <c r="A152" s="44">
        <v>9</v>
      </c>
      <c r="B152" s="39" t="s">
        <v>53</v>
      </c>
      <c r="C152" s="40" t="str">
        <f t="shared" si="4"/>
        <v xml:space="preserve">OKINA </v>
      </c>
      <c r="D152" s="41" t="str">
        <f t="shared" si="5"/>
        <v>ABERASTURI</v>
      </c>
    </row>
    <row r="153" spans="1:4">
      <c r="A153" s="44">
        <v>10</v>
      </c>
      <c r="B153" s="39" t="s">
        <v>55</v>
      </c>
      <c r="C153" s="40" t="str">
        <f t="shared" si="4"/>
        <v xml:space="preserve">OKINA </v>
      </c>
      <c r="D153" s="41" t="str">
        <f t="shared" si="5"/>
        <v>ABERASTURI</v>
      </c>
    </row>
    <row r="154" spans="1:4">
      <c r="A154" s="44">
        <v>11</v>
      </c>
      <c r="B154" s="39" t="s">
        <v>12</v>
      </c>
      <c r="C154" s="40" t="str">
        <f t="shared" si="4"/>
        <v xml:space="preserve">ABETXUKO </v>
      </c>
      <c r="D154" s="41">
        <f t="shared" si="5"/>
        <v>0</v>
      </c>
    </row>
    <row r="155" spans="1:4">
      <c r="A155" s="44">
        <v>12</v>
      </c>
      <c r="B155" s="39" t="s">
        <v>35</v>
      </c>
      <c r="C155" s="46" t="str">
        <f t="shared" si="4"/>
        <v xml:space="preserve">ETXAB. VIÑA </v>
      </c>
      <c r="D155" s="47">
        <f t="shared" si="5"/>
        <v>0</v>
      </c>
    </row>
    <row r="156" spans="1:4">
      <c r="A156" s="44">
        <v>13</v>
      </c>
    </row>
    <row r="157" spans="1:4">
      <c r="A157" s="44">
        <v>14</v>
      </c>
    </row>
    <row r="158" spans="1:4">
      <c r="A158" s="44">
        <v>15</v>
      </c>
    </row>
    <row r="159" spans="1:4">
      <c r="A159" s="44">
        <v>16</v>
      </c>
    </row>
    <row r="160" spans="1:4" ht="26.25">
      <c r="A160" s="44">
        <v>17</v>
      </c>
      <c r="B160" s="49"/>
      <c r="C160" s="49"/>
      <c r="D160" s="50"/>
    </row>
    <row r="161" spans="1:4" ht="26.25">
      <c r="A161" s="48">
        <v>18</v>
      </c>
      <c r="B161" s="35"/>
      <c r="C161" s="35"/>
      <c r="D161" s="36"/>
    </row>
    <row r="162" spans="1:4" ht="18.75">
      <c r="B162" s="37" t="s">
        <v>0</v>
      </c>
      <c r="C162" s="37" t="s">
        <v>1</v>
      </c>
      <c r="D162" s="38" t="s">
        <v>2</v>
      </c>
    </row>
    <row r="163" spans="1:4">
      <c r="B163" s="39" t="s">
        <v>39</v>
      </c>
      <c r="C163" s="40" t="str">
        <f t="shared" ref="C163:C174" si="6">VLOOKUP(B163,$B$5:$D$56,2,0)</f>
        <v>GOIURI</v>
      </c>
      <c r="D163" s="41">
        <f t="shared" ref="D163:D174" si="7">VLOOKUP(B163,$B$5:$D$56,3,0)</f>
        <v>0</v>
      </c>
    </row>
    <row r="164" spans="1:4">
      <c r="B164" s="39" t="s">
        <v>86</v>
      </c>
      <c r="C164" s="40" t="e">
        <f t="shared" si="6"/>
        <v>#N/A</v>
      </c>
      <c r="D164" s="41" t="e">
        <f t="shared" si="7"/>
        <v>#N/A</v>
      </c>
    </row>
    <row r="165" spans="1:4">
      <c r="B165" s="39" t="s">
        <v>66</v>
      </c>
      <c r="C165" s="40" t="str">
        <f t="shared" si="6"/>
        <v>ULLIBARRI ARRAZ</v>
      </c>
      <c r="D165" s="41">
        <f t="shared" si="7"/>
        <v>0</v>
      </c>
    </row>
    <row r="166" spans="1:4" ht="26.25">
      <c r="A166" s="51" t="s">
        <v>92</v>
      </c>
      <c r="B166" s="39" t="s">
        <v>48</v>
      </c>
      <c r="C166" s="40" t="str">
        <f t="shared" si="6"/>
        <v>MANZANOS</v>
      </c>
      <c r="D166" s="41" t="str">
        <f t="shared" si="7"/>
        <v>POBES</v>
      </c>
    </row>
    <row r="167" spans="1:4" ht="26.25">
      <c r="A167" s="43"/>
      <c r="B167" s="39" t="s">
        <v>80</v>
      </c>
      <c r="C167" s="40" t="e">
        <f t="shared" si="6"/>
        <v>#N/A</v>
      </c>
      <c r="D167" s="41" t="e">
        <f t="shared" si="7"/>
        <v>#N/A</v>
      </c>
    </row>
    <row r="168" spans="1:4" ht="15" customHeight="1">
      <c r="A168" s="44"/>
      <c r="B168" s="39" t="s">
        <v>11</v>
      </c>
      <c r="C168" s="40" t="str">
        <f t="shared" si="6"/>
        <v xml:space="preserve">ABETXUKO </v>
      </c>
      <c r="D168" s="41">
        <f t="shared" si="7"/>
        <v>0</v>
      </c>
    </row>
    <row r="169" spans="1:4" ht="15" customHeight="1">
      <c r="A169" s="44">
        <v>1</v>
      </c>
      <c r="B169" s="39" t="s">
        <v>84</v>
      </c>
      <c r="C169" s="40" t="e">
        <f t="shared" si="6"/>
        <v>#N/A</v>
      </c>
      <c r="D169" s="41" t="e">
        <f t="shared" si="7"/>
        <v>#N/A</v>
      </c>
    </row>
    <row r="170" spans="1:4">
      <c r="A170" s="44">
        <v>2</v>
      </c>
      <c r="B170" s="39" t="s">
        <v>67</v>
      </c>
      <c r="C170" s="40" t="str">
        <f t="shared" si="6"/>
        <v xml:space="preserve">URBINA </v>
      </c>
      <c r="D170" s="41">
        <f t="shared" si="7"/>
        <v>0</v>
      </c>
    </row>
    <row r="171" spans="1:4">
      <c r="A171" s="44">
        <v>3</v>
      </c>
      <c r="B171" s="39" t="s">
        <v>81</v>
      </c>
      <c r="C171" s="40" t="e">
        <f t="shared" si="6"/>
        <v>#N/A</v>
      </c>
      <c r="D171" s="41" t="e">
        <f t="shared" si="7"/>
        <v>#N/A</v>
      </c>
    </row>
    <row r="172" spans="1:4">
      <c r="A172" s="44">
        <v>4</v>
      </c>
      <c r="B172" s="39" t="s">
        <v>70</v>
      </c>
      <c r="C172" s="40" t="str">
        <f t="shared" si="6"/>
        <v>VILLODAS</v>
      </c>
      <c r="D172" s="41" t="str">
        <f t="shared" si="7"/>
        <v>ARIÑEZ</v>
      </c>
    </row>
    <row r="173" spans="1:4">
      <c r="A173" s="44">
        <v>5</v>
      </c>
      <c r="B173" s="39" t="s">
        <v>31</v>
      </c>
      <c r="C173" s="40" t="str">
        <f t="shared" si="6"/>
        <v xml:space="preserve">ELOSU </v>
      </c>
      <c r="D173" s="41">
        <f t="shared" si="7"/>
        <v>0</v>
      </c>
    </row>
    <row r="174" spans="1:4">
      <c r="A174" s="44">
        <v>6</v>
      </c>
      <c r="B174" s="52"/>
      <c r="C174" s="46" t="e">
        <f t="shared" si="6"/>
        <v>#N/A</v>
      </c>
      <c r="D174" s="47" t="e">
        <f t="shared" si="7"/>
        <v>#N/A</v>
      </c>
    </row>
    <row r="175" spans="1:4">
      <c r="A175" s="44">
        <v>7</v>
      </c>
    </row>
    <row r="176" spans="1:4">
      <c r="A176" s="44">
        <v>8</v>
      </c>
    </row>
    <row r="177" spans="1:4">
      <c r="A177" s="44">
        <v>9</v>
      </c>
    </row>
    <row r="178" spans="1:4" ht="26.25">
      <c r="A178" s="44">
        <v>10</v>
      </c>
      <c r="B178" s="49"/>
      <c r="C178" s="49"/>
      <c r="D178" s="50"/>
    </row>
    <row r="179" spans="1:4" ht="26.25">
      <c r="A179" s="44">
        <v>11</v>
      </c>
      <c r="B179" s="53"/>
      <c r="C179" s="53"/>
      <c r="D179" s="54"/>
    </row>
    <row r="180" spans="1:4">
      <c r="A180" s="48">
        <v>12</v>
      </c>
      <c r="B180" s="55"/>
      <c r="C180" s="55"/>
      <c r="D180" s="56"/>
    </row>
    <row r="181" spans="1:4">
      <c r="B181" s="57"/>
      <c r="C181" s="57"/>
      <c r="D181" s="58"/>
    </row>
    <row r="182" spans="1:4">
      <c r="B182" s="59"/>
      <c r="C182" s="59"/>
      <c r="D182" s="60"/>
    </row>
    <row r="183" spans="1:4">
      <c r="B183" s="59"/>
      <c r="C183" s="59"/>
      <c r="D183" s="60"/>
    </row>
    <row r="184" spans="1:4" ht="26.25">
      <c r="A184" s="51" t="s">
        <v>93</v>
      </c>
      <c r="B184" s="59"/>
      <c r="C184" s="59"/>
      <c r="D184" s="60"/>
    </row>
    <row r="185" spans="1:4" ht="26.25">
      <c r="A185" s="61"/>
      <c r="B185" s="59"/>
      <c r="C185" s="59"/>
      <c r="D185" s="60"/>
    </row>
    <row r="186" spans="1:4" ht="15" customHeight="1">
      <c r="A186" s="62"/>
      <c r="B186" s="63"/>
      <c r="C186" s="63"/>
      <c r="D186" s="64"/>
    </row>
    <row r="187" spans="1:4" ht="15.75" customHeight="1">
      <c r="A187" s="65"/>
    </row>
    <row r="188" spans="1:4" ht="26.25">
      <c r="A188" s="66"/>
      <c r="B188" s="49"/>
      <c r="C188" s="49"/>
      <c r="D188" s="50"/>
    </row>
    <row r="189" spans="1:4" ht="26.25">
      <c r="A189" s="66"/>
      <c r="B189" s="35"/>
      <c r="C189" s="35"/>
      <c r="D189" s="36"/>
    </row>
    <row r="190" spans="1:4">
      <c r="A190" s="66"/>
      <c r="B190" s="67"/>
      <c r="C190" s="67"/>
      <c r="D190" s="68"/>
    </row>
    <row r="191" spans="1:4">
      <c r="A191" s="66"/>
      <c r="B191" s="57"/>
      <c r="C191" s="57"/>
      <c r="D191" s="58"/>
    </row>
    <row r="192" spans="1:4">
      <c r="A192" s="69"/>
      <c r="B192" s="59"/>
      <c r="C192" s="59"/>
      <c r="D192" s="60"/>
    </row>
    <row r="193" spans="1:4">
      <c r="B193" s="59"/>
      <c r="C193" s="59"/>
      <c r="D193" s="60"/>
    </row>
    <row r="194" spans="1:4" ht="26.25">
      <c r="A194" s="51" t="s">
        <v>94</v>
      </c>
      <c r="B194" s="63"/>
      <c r="C194" s="63"/>
      <c r="D194" s="64"/>
    </row>
    <row r="195" spans="1:4" ht="26.25">
      <c r="A195" s="43"/>
    </row>
    <row r="196" spans="1:4" ht="15" customHeight="1">
      <c r="A196" s="70"/>
    </row>
    <row r="197" spans="1:4" ht="15.75" customHeight="1">
      <c r="A197" s="65"/>
    </row>
    <row r="198" spans="1:4">
      <c r="A198" s="66"/>
    </row>
    <row r="199" spans="1:4">
      <c r="A199" s="66"/>
    </row>
    <row r="200" spans="1:4">
      <c r="A200" s="69"/>
    </row>
  </sheetData>
  <autoFilter ref="A4:L4"/>
  <mergeCells count="1">
    <mergeCell ref="E18:F18"/>
  </mergeCells>
  <printOptions horizontalCentered="1" verticalCentered="1"/>
  <pageMargins left="0.7" right="0.7" top="0.27013888888888898" bottom="0.32986111111111099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49"/>
  <sheetViews>
    <sheetView topLeftCell="A10" zoomScaleNormal="100" workbookViewId="0">
      <selection activeCell="D12" sqref="D12"/>
    </sheetView>
  </sheetViews>
  <sheetFormatPr baseColWidth="10" defaultColWidth="8.85546875" defaultRowHeight="15"/>
  <cols>
    <col min="1" max="1" width="5" customWidth="1"/>
    <col min="2" max="2" width="4.140625" customWidth="1"/>
    <col min="3" max="3" width="64.85546875" customWidth="1"/>
    <col min="4" max="9" width="5.42578125" customWidth="1"/>
    <col min="10" max="10" width="7.7109375" customWidth="1"/>
    <col min="11" max="11" width="12.7109375" customWidth="1"/>
    <col min="12" max="12" width="13.140625" customWidth="1"/>
    <col min="13" max="21" width="3.28515625" customWidth="1"/>
  </cols>
  <sheetData>
    <row r="1" spans="2:12" ht="12" customHeight="1">
      <c r="B1" s="71" t="s">
        <v>95</v>
      </c>
      <c r="H1" s="76" t="s">
        <v>96</v>
      </c>
      <c r="J1" s="72" t="s">
        <v>120</v>
      </c>
      <c r="K1" s="72" t="s">
        <v>120</v>
      </c>
      <c r="L1" s="72" t="s">
        <v>120</v>
      </c>
    </row>
    <row r="2" spans="2:12" ht="12" customHeight="1">
      <c r="B2" s="71" t="s">
        <v>97</v>
      </c>
      <c r="D2" s="73" t="s">
        <v>98</v>
      </c>
      <c r="H2" s="5" t="s">
        <v>130</v>
      </c>
      <c r="I2" s="5"/>
      <c r="J2" s="4"/>
      <c r="K2" s="4"/>
      <c r="L2" s="4"/>
    </row>
    <row r="3" spans="2:12" ht="12" customHeight="1">
      <c r="B3" s="75" t="s">
        <v>99</v>
      </c>
      <c r="H3" s="5"/>
      <c r="I3" s="5"/>
      <c r="J3" s="4"/>
      <c r="K3" s="4"/>
      <c r="L3" s="4"/>
    </row>
    <row r="4" spans="2:12" ht="9.9499999999999993" customHeight="1">
      <c r="B4" s="76"/>
      <c r="D4" s="73" t="s">
        <v>131</v>
      </c>
    </row>
    <row r="5" spans="2:12" ht="11.45" customHeight="1">
      <c r="H5" s="76" t="s">
        <v>101</v>
      </c>
      <c r="J5" s="72" t="s">
        <v>120</v>
      </c>
      <c r="K5" s="72" t="s">
        <v>120</v>
      </c>
      <c r="L5" s="72" t="s">
        <v>120</v>
      </c>
    </row>
    <row r="6" spans="2:12" ht="11.45" customHeight="1">
      <c r="H6" s="76"/>
      <c r="J6" s="72"/>
      <c r="K6" s="72"/>
      <c r="L6" s="72"/>
    </row>
    <row r="7" spans="2:12" ht="11.45" customHeight="1">
      <c r="H7" s="76"/>
      <c r="J7" s="72"/>
      <c r="K7" s="72"/>
      <c r="L7" s="72"/>
    </row>
    <row r="8" spans="2:12" ht="11.45" customHeight="1">
      <c r="H8" s="76"/>
      <c r="J8" s="72"/>
      <c r="K8" s="72"/>
      <c r="L8" s="72"/>
    </row>
    <row r="9" spans="2:12" ht="11.45" customHeight="1">
      <c r="H9" s="76"/>
      <c r="J9" s="72"/>
      <c r="K9" s="72"/>
      <c r="L9" s="72"/>
    </row>
    <row r="10" spans="2:12" ht="11.45" customHeight="1">
      <c r="H10" s="76"/>
      <c r="J10" s="72"/>
      <c r="K10" s="72"/>
      <c r="L10" s="72"/>
    </row>
    <row r="11" spans="2:12" ht="11.45" customHeight="1">
      <c r="H11" s="76"/>
      <c r="J11" s="72"/>
      <c r="K11" s="72"/>
      <c r="L11" s="72"/>
    </row>
    <row r="12" spans="2:12" ht="25.5" customHeight="1">
      <c r="B12" s="145"/>
      <c r="C12" s="120"/>
      <c r="D12" s="335" t="s">
        <v>199</v>
      </c>
      <c r="E12" s="120"/>
      <c r="F12" s="120"/>
      <c r="G12" s="120"/>
      <c r="H12" s="120"/>
      <c r="I12" s="120"/>
      <c r="J12" s="120"/>
      <c r="K12" s="120"/>
      <c r="L12" s="148"/>
    </row>
    <row r="13" spans="2:12" ht="0.95" customHeight="1">
      <c r="B13" s="149"/>
      <c r="C13" s="118"/>
      <c r="D13" s="118"/>
      <c r="E13" s="118"/>
      <c r="F13" s="118"/>
      <c r="G13" s="118"/>
      <c r="H13" s="118"/>
      <c r="I13" s="118"/>
      <c r="J13" s="118"/>
      <c r="K13" s="118"/>
      <c r="L13" s="150"/>
    </row>
    <row r="14" spans="2:12" ht="30" customHeight="1">
      <c r="B14" s="79" t="s">
        <v>103</v>
      </c>
      <c r="C14" s="101"/>
      <c r="D14" s="81" t="s">
        <v>104</v>
      </c>
      <c r="E14" s="81" t="s">
        <v>105</v>
      </c>
      <c r="F14" s="81" t="s">
        <v>106</v>
      </c>
      <c r="G14" s="81" t="s">
        <v>107</v>
      </c>
      <c r="H14" s="81" t="s">
        <v>108</v>
      </c>
      <c r="I14" s="82" t="s">
        <v>109</v>
      </c>
      <c r="J14" s="83" t="s">
        <v>110</v>
      </c>
      <c r="K14" s="84" t="s">
        <v>111</v>
      </c>
      <c r="L14" s="85" t="s">
        <v>112</v>
      </c>
    </row>
    <row r="15" spans="2:12" ht="3.75" customHeight="1">
      <c r="B15" s="151"/>
      <c r="C15" s="152"/>
      <c r="D15" s="152"/>
      <c r="E15" s="152"/>
      <c r="F15" s="152"/>
      <c r="G15" s="152"/>
      <c r="H15" s="152"/>
      <c r="I15" s="153"/>
      <c r="J15" s="154"/>
      <c r="K15" s="94"/>
      <c r="L15" s="95"/>
    </row>
    <row r="16" spans="2:12" ht="30" customHeight="1">
      <c r="B16" s="86">
        <v>1</v>
      </c>
      <c r="C16" s="87"/>
      <c r="D16" s="87"/>
      <c r="E16" s="87"/>
      <c r="F16" s="87"/>
      <c r="G16" s="87"/>
      <c r="H16" s="87"/>
      <c r="I16" s="88"/>
      <c r="J16" s="89"/>
      <c r="K16" s="90"/>
      <c r="L16" s="91"/>
    </row>
    <row r="17" spans="2:12" ht="30" customHeight="1">
      <c r="B17" s="92">
        <v>2</v>
      </c>
      <c r="C17" s="40"/>
      <c r="D17" s="40"/>
      <c r="E17" s="40"/>
      <c r="F17" s="40"/>
      <c r="G17" s="40"/>
      <c r="H17" s="40"/>
      <c r="I17" s="78"/>
      <c r="J17" s="93"/>
      <c r="K17" s="94"/>
      <c r="L17" s="95"/>
    </row>
    <row r="18" spans="2:12" ht="30" customHeight="1">
      <c r="B18" s="92">
        <v>3</v>
      </c>
      <c r="C18" s="40"/>
      <c r="D18" s="40"/>
      <c r="E18" s="40"/>
      <c r="F18" s="40"/>
      <c r="G18" s="40"/>
      <c r="H18" s="40"/>
      <c r="I18" s="78"/>
      <c r="J18" s="93"/>
      <c r="K18" s="94"/>
      <c r="L18" s="95"/>
    </row>
    <row r="19" spans="2:12" ht="30" customHeight="1">
      <c r="B19" s="92">
        <v>4</v>
      </c>
      <c r="C19" s="40"/>
      <c r="D19" s="40"/>
      <c r="E19" s="40"/>
      <c r="F19" s="40"/>
      <c r="G19" s="40"/>
      <c r="H19" s="40"/>
      <c r="I19" s="78"/>
      <c r="J19" s="93"/>
      <c r="K19" s="94"/>
      <c r="L19" s="95"/>
    </row>
    <row r="20" spans="2:12" ht="30" customHeight="1">
      <c r="B20" s="92">
        <v>5</v>
      </c>
      <c r="C20" s="40"/>
      <c r="D20" s="40"/>
      <c r="E20" s="40"/>
      <c r="F20" s="40"/>
      <c r="G20" s="40"/>
      <c r="H20" s="40"/>
      <c r="I20" s="78"/>
      <c r="J20" s="93"/>
      <c r="K20" s="94"/>
      <c r="L20" s="95"/>
    </row>
    <row r="21" spans="2:12" ht="30" customHeight="1">
      <c r="B21" s="96">
        <v>6</v>
      </c>
      <c r="C21" s="46"/>
      <c r="D21" s="46"/>
      <c r="E21" s="46"/>
      <c r="F21" s="46"/>
      <c r="G21" s="46"/>
      <c r="H21" s="46"/>
      <c r="I21" s="97"/>
      <c r="J21" s="98"/>
      <c r="K21" s="99"/>
      <c r="L21" s="100"/>
    </row>
    <row r="22" spans="2:12" ht="3.75" customHeight="1">
      <c r="B22" s="151"/>
      <c r="C22" s="152"/>
      <c r="D22" s="152"/>
      <c r="E22" s="152"/>
      <c r="F22" s="152"/>
      <c r="G22" s="152"/>
      <c r="H22" s="152"/>
      <c r="I22" s="153"/>
      <c r="J22" s="154"/>
      <c r="K22" s="94"/>
      <c r="L22" s="95"/>
    </row>
    <row r="23" spans="2:12" ht="30" customHeight="1">
      <c r="B23" s="79" t="s">
        <v>113</v>
      </c>
      <c r="C23" s="101"/>
      <c r="D23" s="81" t="s">
        <v>104</v>
      </c>
      <c r="E23" s="81" t="s">
        <v>105</v>
      </c>
      <c r="F23" s="81" t="s">
        <v>106</v>
      </c>
      <c r="G23" s="81" t="s">
        <v>107</v>
      </c>
      <c r="H23" s="81" t="s">
        <v>108</v>
      </c>
      <c r="I23" s="82" t="s">
        <v>109</v>
      </c>
      <c r="J23" s="83" t="s">
        <v>110</v>
      </c>
      <c r="K23" s="84" t="s">
        <v>111</v>
      </c>
      <c r="L23" s="85" t="s">
        <v>112</v>
      </c>
    </row>
    <row r="24" spans="2:12" ht="3.75" customHeight="1">
      <c r="B24" s="155"/>
      <c r="C24" s="136"/>
      <c r="D24" s="136"/>
      <c r="E24" s="136"/>
      <c r="F24" s="136"/>
      <c r="G24" s="136"/>
      <c r="H24" s="136"/>
      <c r="I24" s="124"/>
      <c r="J24" s="156"/>
      <c r="K24" s="94"/>
      <c r="L24" s="95"/>
    </row>
    <row r="25" spans="2:12" ht="30" customHeight="1">
      <c r="B25" s="86">
        <v>1</v>
      </c>
      <c r="C25" s="87"/>
      <c r="D25" s="87"/>
      <c r="E25" s="87"/>
      <c r="F25" s="87"/>
      <c r="G25" s="87"/>
      <c r="H25" s="87"/>
      <c r="I25" s="88"/>
      <c r="J25" s="89"/>
      <c r="K25" s="90"/>
      <c r="L25" s="91"/>
    </row>
    <row r="26" spans="2:12" ht="30" customHeight="1">
      <c r="B26" s="92">
        <v>2</v>
      </c>
      <c r="C26" s="40"/>
      <c r="D26" s="40"/>
      <c r="E26" s="40"/>
      <c r="F26" s="40"/>
      <c r="G26" s="40"/>
      <c r="H26" s="40"/>
      <c r="I26" s="78"/>
      <c r="J26" s="93"/>
      <c r="K26" s="94"/>
      <c r="L26" s="95"/>
    </row>
    <row r="27" spans="2:12" ht="30" customHeight="1">
      <c r="B27" s="92">
        <v>3</v>
      </c>
      <c r="C27" s="40"/>
      <c r="D27" s="40"/>
      <c r="E27" s="40"/>
      <c r="F27" s="40"/>
      <c r="G27" s="40"/>
      <c r="H27" s="40"/>
      <c r="I27" s="78"/>
      <c r="J27" s="93"/>
      <c r="K27" s="94"/>
      <c r="L27" s="95"/>
    </row>
    <row r="28" spans="2:12" ht="30" customHeight="1">
      <c r="B28" s="92">
        <v>4</v>
      </c>
      <c r="C28" s="40"/>
      <c r="D28" s="40"/>
      <c r="E28" s="40"/>
      <c r="F28" s="40"/>
      <c r="G28" s="40"/>
      <c r="H28" s="40"/>
      <c r="I28" s="78"/>
      <c r="J28" s="93"/>
      <c r="K28" s="94"/>
      <c r="L28" s="95"/>
    </row>
    <row r="29" spans="2:12" ht="30" customHeight="1">
      <c r="B29" s="92">
        <v>5</v>
      </c>
      <c r="C29" s="40"/>
      <c r="D29" s="40"/>
      <c r="E29" s="40"/>
      <c r="F29" s="40"/>
      <c r="G29" s="40"/>
      <c r="H29" s="40"/>
      <c r="I29" s="78"/>
      <c r="J29" s="93"/>
      <c r="K29" s="94"/>
      <c r="L29" s="95"/>
    </row>
    <row r="30" spans="2:12" ht="30" customHeight="1">
      <c r="B30" s="96">
        <v>6</v>
      </c>
      <c r="C30" s="46"/>
      <c r="D30" s="46"/>
      <c r="E30" s="46"/>
      <c r="F30" s="46"/>
      <c r="G30" s="46"/>
      <c r="H30" s="46"/>
      <c r="I30" s="97"/>
      <c r="J30" s="98"/>
      <c r="K30" s="99"/>
      <c r="L30" s="100"/>
    </row>
    <row r="31" spans="2:12" ht="3.75" customHeight="1">
      <c r="B31" s="44"/>
      <c r="C31" s="40"/>
      <c r="D31" s="40"/>
      <c r="E31" s="40"/>
      <c r="F31" s="40"/>
      <c r="G31" s="40"/>
      <c r="H31" s="40"/>
      <c r="I31" s="78"/>
      <c r="J31" s="93"/>
      <c r="K31" s="128"/>
      <c r="L31" s="41"/>
    </row>
    <row r="32" spans="2:12" ht="30" customHeight="1">
      <c r="B32" s="79" t="s">
        <v>114</v>
      </c>
      <c r="C32" s="102"/>
      <c r="D32" s="103" t="s">
        <v>104</v>
      </c>
      <c r="E32" s="103" t="s">
        <v>105</v>
      </c>
      <c r="F32" s="103" t="s">
        <v>106</v>
      </c>
      <c r="G32" s="103" t="s">
        <v>107</v>
      </c>
      <c r="H32" s="103" t="s">
        <v>108</v>
      </c>
      <c r="I32" s="104" t="s">
        <v>109</v>
      </c>
      <c r="J32" s="105" t="s">
        <v>110</v>
      </c>
      <c r="K32" s="106" t="s">
        <v>111</v>
      </c>
      <c r="L32" s="107" t="s">
        <v>112</v>
      </c>
    </row>
    <row r="33" spans="2:12" ht="3.75" customHeight="1">
      <c r="B33" s="44"/>
      <c r="C33" s="40"/>
      <c r="D33" s="40"/>
      <c r="E33" s="40"/>
      <c r="F33" s="40"/>
      <c r="G33" s="40"/>
      <c r="H33" s="40"/>
      <c r="I33" s="78"/>
      <c r="J33" s="93"/>
      <c r="K33" s="119"/>
      <c r="L33" s="157"/>
    </row>
    <row r="34" spans="2:12" ht="30" customHeight="1">
      <c r="B34" s="86">
        <v>1</v>
      </c>
      <c r="C34" s="87"/>
      <c r="D34" s="87"/>
      <c r="E34" s="87"/>
      <c r="F34" s="87"/>
      <c r="G34" s="87"/>
      <c r="H34" s="87"/>
      <c r="I34" s="88"/>
      <c r="J34" s="89"/>
      <c r="K34" s="90"/>
      <c r="L34" s="91"/>
    </row>
    <row r="35" spans="2:12" ht="30" customHeight="1">
      <c r="B35" s="92">
        <v>2</v>
      </c>
      <c r="C35" s="40"/>
      <c r="D35" s="40"/>
      <c r="E35" s="40"/>
      <c r="F35" s="40"/>
      <c r="G35" s="40"/>
      <c r="H35" s="40"/>
      <c r="I35" s="78"/>
      <c r="J35" s="93"/>
      <c r="K35" s="94"/>
      <c r="L35" s="95"/>
    </row>
    <row r="36" spans="2:12" ht="30" customHeight="1">
      <c r="B36" s="92">
        <v>3</v>
      </c>
      <c r="C36" s="40"/>
      <c r="D36" s="40"/>
      <c r="E36" s="40"/>
      <c r="F36" s="40"/>
      <c r="G36" s="40"/>
      <c r="H36" s="40"/>
      <c r="I36" s="78"/>
      <c r="J36" s="93"/>
      <c r="K36" s="94"/>
      <c r="L36" s="95"/>
    </row>
    <row r="37" spans="2:12" ht="30" customHeight="1">
      <c r="B37" s="92">
        <v>4</v>
      </c>
      <c r="C37" s="40"/>
      <c r="D37" s="40"/>
      <c r="E37" s="40"/>
      <c r="F37" s="40"/>
      <c r="G37" s="40"/>
      <c r="H37" s="40"/>
      <c r="I37" s="78"/>
      <c r="J37" s="93"/>
      <c r="K37" s="94"/>
      <c r="L37" s="95"/>
    </row>
    <row r="38" spans="2:12" ht="30" customHeight="1">
      <c r="B38" s="92">
        <v>5</v>
      </c>
      <c r="C38" s="40"/>
      <c r="D38" s="40"/>
      <c r="E38" s="40"/>
      <c r="F38" s="40"/>
      <c r="G38" s="40"/>
      <c r="H38" s="40"/>
      <c r="I38" s="78"/>
      <c r="J38" s="93"/>
      <c r="K38" s="94"/>
      <c r="L38" s="95"/>
    </row>
    <row r="39" spans="2:12" ht="30" customHeight="1">
      <c r="B39" s="96">
        <v>6</v>
      </c>
      <c r="C39" s="46"/>
      <c r="D39" s="46"/>
      <c r="E39" s="46"/>
      <c r="F39" s="46"/>
      <c r="G39" s="46"/>
      <c r="H39" s="46"/>
      <c r="I39" s="97"/>
      <c r="J39" s="98"/>
      <c r="K39" s="99"/>
      <c r="L39" s="100"/>
    </row>
    <row r="40" spans="2:12" ht="0.95" customHeight="1">
      <c r="B40" s="44"/>
      <c r="C40" s="40"/>
      <c r="D40" s="40"/>
      <c r="E40" s="40"/>
      <c r="F40" s="40"/>
      <c r="G40" s="40"/>
      <c r="H40" s="40"/>
      <c r="I40" s="78"/>
      <c r="J40" s="93"/>
      <c r="K40" s="128"/>
      <c r="L40" s="41"/>
    </row>
    <row r="41" spans="2:12" ht="11.25" customHeight="1">
      <c r="B41" s="108"/>
      <c r="C41" s="109"/>
    </row>
    <row r="42" spans="2:12" ht="30" customHeight="1">
      <c r="B42" s="15"/>
      <c r="C42" s="110" t="s">
        <v>118</v>
      </c>
      <c r="D42" s="111" t="s">
        <v>119</v>
      </c>
      <c r="E42" s="112" t="s">
        <v>120</v>
      </c>
      <c r="F42" s="113" t="s">
        <v>121</v>
      </c>
      <c r="G42" s="114" t="s">
        <v>122</v>
      </c>
      <c r="H42" s="115"/>
      <c r="I42" s="115"/>
      <c r="J42" s="115"/>
    </row>
    <row r="43" spans="2:12" ht="0.95" customHeight="1">
      <c r="B43" s="116"/>
      <c r="C43" s="117"/>
      <c r="D43" s="117"/>
      <c r="E43" s="117"/>
      <c r="F43" s="117"/>
      <c r="G43" s="118"/>
      <c r="H43" s="117"/>
      <c r="I43" s="117"/>
      <c r="J43" s="117"/>
      <c r="K43" s="117"/>
      <c r="L43" s="119"/>
    </row>
    <row r="44" spans="2:12" ht="30" customHeight="1">
      <c r="B44" s="7" t="s">
        <v>123</v>
      </c>
      <c r="C44" s="6" t="s">
        <v>111</v>
      </c>
      <c r="D44" s="88"/>
      <c r="E44" s="120"/>
      <c r="F44" s="120"/>
      <c r="G44" s="120"/>
      <c r="H44" s="121" t="s">
        <v>124</v>
      </c>
      <c r="I44" s="120"/>
      <c r="J44" s="120"/>
      <c r="K44" s="122"/>
      <c r="L44" s="123" t="s">
        <v>125</v>
      </c>
    </row>
    <row r="45" spans="2:12" ht="30" customHeight="1">
      <c r="B45" s="7"/>
      <c r="C45" s="6"/>
      <c r="D45" s="124"/>
      <c r="E45" s="125" t="s">
        <v>126</v>
      </c>
      <c r="F45" s="126"/>
      <c r="G45" s="78"/>
      <c r="H45" s="127" t="s">
        <v>127</v>
      </c>
      <c r="I45" s="128"/>
      <c r="J45" s="129" t="s">
        <v>128</v>
      </c>
      <c r="K45" s="128"/>
      <c r="L45" s="130" t="s">
        <v>129</v>
      </c>
    </row>
    <row r="46" spans="2:12" ht="12" customHeight="1">
      <c r="B46" s="69"/>
      <c r="C46" s="131"/>
      <c r="D46" s="132"/>
      <c r="E46" s="132"/>
      <c r="F46" s="132"/>
      <c r="G46" s="132"/>
      <c r="H46" s="132"/>
      <c r="I46" s="132"/>
      <c r="J46" s="132"/>
      <c r="K46" s="132"/>
      <c r="L46" s="133"/>
    </row>
    <row r="47" spans="2:12" ht="30" customHeight="1">
      <c r="B47" s="134">
        <v>1</v>
      </c>
      <c r="C47" s="135"/>
      <c r="D47" s="136"/>
      <c r="E47" s="136"/>
      <c r="F47" s="136"/>
      <c r="G47" s="136"/>
      <c r="H47" s="136"/>
      <c r="I47" s="124"/>
      <c r="J47" s="137"/>
      <c r="K47" s="136"/>
      <c r="L47" s="138"/>
    </row>
    <row r="48" spans="2:12" ht="30" customHeight="1">
      <c r="B48" s="139">
        <v>2</v>
      </c>
      <c r="C48" s="140"/>
      <c r="D48" s="40"/>
      <c r="E48" s="40"/>
      <c r="F48" s="40"/>
      <c r="G48" s="40"/>
      <c r="H48" s="40"/>
      <c r="I48" s="78"/>
      <c r="J48" s="141"/>
      <c r="K48" s="40"/>
      <c r="L48" s="41"/>
    </row>
    <row r="49" spans="2:12" ht="30" customHeight="1">
      <c r="B49" s="139">
        <v>3</v>
      </c>
      <c r="C49" s="140"/>
      <c r="D49" s="40"/>
      <c r="E49" s="40"/>
      <c r="F49" s="40"/>
      <c r="G49" s="40"/>
      <c r="H49" s="40"/>
      <c r="I49" s="78"/>
      <c r="J49" s="141"/>
      <c r="K49" s="40"/>
      <c r="L49" s="41"/>
    </row>
  </sheetData>
  <mergeCells count="4">
    <mergeCell ref="H2:I3"/>
    <mergeCell ref="J2:L3"/>
    <mergeCell ref="B44:B45"/>
    <mergeCell ref="C44:C45"/>
  </mergeCells>
  <printOptions horizontalCentered="1"/>
  <pageMargins left="0.118055555555556" right="0.118055555555556" top="0.74791666666666701" bottom="0.74791666666666701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88"/>
  <sheetViews>
    <sheetView topLeftCell="A52" zoomScaleNormal="100" workbookViewId="0">
      <selection activeCell="A65" sqref="A65"/>
    </sheetView>
  </sheetViews>
  <sheetFormatPr baseColWidth="10" defaultColWidth="8.85546875" defaultRowHeight="15"/>
  <cols>
    <col min="1" max="1" width="5" customWidth="1"/>
    <col min="2" max="2" width="4.140625" customWidth="1"/>
    <col min="3" max="3" width="64.85546875" customWidth="1"/>
    <col min="4" max="9" width="5.42578125" customWidth="1"/>
    <col min="10" max="10" width="7.7109375" customWidth="1"/>
    <col min="11" max="11" width="12.7109375" customWidth="1"/>
    <col min="12" max="12" width="13.140625" customWidth="1"/>
    <col min="13" max="21" width="3.28515625" customWidth="1"/>
  </cols>
  <sheetData>
    <row r="1" spans="2:12" ht="12" customHeight="1">
      <c r="B1" s="71" t="s">
        <v>95</v>
      </c>
      <c r="H1" s="76" t="s">
        <v>96</v>
      </c>
      <c r="J1" s="72" t="s">
        <v>120</v>
      </c>
      <c r="K1" s="72" t="s">
        <v>120</v>
      </c>
      <c r="L1" s="72" t="s">
        <v>120</v>
      </c>
    </row>
    <row r="2" spans="2:12" ht="12" customHeight="1">
      <c r="B2" s="71" t="s">
        <v>97</v>
      </c>
      <c r="D2" s="73" t="s">
        <v>98</v>
      </c>
      <c r="H2" s="5"/>
      <c r="I2" s="5"/>
      <c r="J2" s="4"/>
      <c r="K2" s="4"/>
      <c r="L2" s="4"/>
    </row>
    <row r="3" spans="2:12" ht="12" customHeight="1">
      <c r="B3" s="75" t="s">
        <v>99</v>
      </c>
      <c r="H3" s="5"/>
      <c r="I3" s="5"/>
      <c r="J3" s="4"/>
      <c r="K3" s="4"/>
      <c r="L3" s="4"/>
    </row>
    <row r="4" spans="2:12" ht="12" customHeight="1">
      <c r="B4" s="76"/>
      <c r="D4" s="73"/>
    </row>
    <row r="5" spans="2:12" ht="12" customHeight="1">
      <c r="H5" s="76" t="s">
        <v>101</v>
      </c>
      <c r="J5" s="72" t="s">
        <v>120</v>
      </c>
      <c r="K5" s="72" t="s">
        <v>120</v>
      </c>
      <c r="L5" s="72" t="s">
        <v>120</v>
      </c>
    </row>
    <row r="6" spans="2:12" ht="24.75" customHeight="1">
      <c r="B6" s="404" t="s">
        <v>211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</row>
    <row r="8" spans="2:12" ht="30" customHeight="1">
      <c r="B8" s="336" t="s">
        <v>103</v>
      </c>
      <c r="C8" s="337"/>
      <c r="D8" s="338" t="s">
        <v>104</v>
      </c>
      <c r="E8" s="81" t="s">
        <v>105</v>
      </c>
      <c r="F8" s="82" t="s">
        <v>106</v>
      </c>
      <c r="G8" s="338" t="s">
        <v>107</v>
      </c>
      <c r="H8" s="81" t="s">
        <v>108</v>
      </c>
      <c r="I8" s="85" t="s">
        <v>109</v>
      </c>
      <c r="J8" s="339" t="s">
        <v>110</v>
      </c>
      <c r="K8" s="340" t="s">
        <v>111</v>
      </c>
      <c r="L8" s="341" t="s">
        <v>112</v>
      </c>
    </row>
    <row r="9" spans="2:12" ht="30" customHeight="1">
      <c r="B9" s="342">
        <v>1</v>
      </c>
      <c r="C9" s="145"/>
      <c r="D9" s="343"/>
      <c r="E9" s="87"/>
      <c r="F9" s="88"/>
      <c r="G9" s="343"/>
      <c r="H9" s="87"/>
      <c r="I9" s="344"/>
      <c r="J9" s="120"/>
      <c r="K9" s="323"/>
      <c r="L9" s="172"/>
    </row>
    <row r="10" spans="2:12" ht="30" customHeight="1">
      <c r="B10" s="345">
        <v>2</v>
      </c>
      <c r="C10" s="346"/>
      <c r="D10" s="140"/>
      <c r="E10" s="40"/>
      <c r="F10" s="78"/>
      <c r="G10" s="140"/>
      <c r="H10" s="40"/>
      <c r="I10" s="41"/>
      <c r="J10" s="159"/>
      <c r="K10" s="327"/>
      <c r="L10" s="150"/>
    </row>
    <row r="11" spans="2:12" ht="30" customHeight="1">
      <c r="B11" s="345">
        <v>3</v>
      </c>
      <c r="C11" s="346"/>
      <c r="D11" s="140"/>
      <c r="E11" s="40"/>
      <c r="F11" s="78"/>
      <c r="G11" s="140"/>
      <c r="H11" s="40"/>
      <c r="I11" s="41"/>
      <c r="J11" s="159"/>
      <c r="K11" s="327"/>
      <c r="L11" s="150"/>
    </row>
    <row r="12" spans="2:12" ht="30" customHeight="1">
      <c r="B12" s="336" t="s">
        <v>113</v>
      </c>
      <c r="C12" s="337"/>
      <c r="D12" s="338" t="s">
        <v>104</v>
      </c>
      <c r="E12" s="81" t="s">
        <v>105</v>
      </c>
      <c r="F12" s="82" t="s">
        <v>106</v>
      </c>
      <c r="G12" s="338" t="s">
        <v>107</v>
      </c>
      <c r="H12" s="81" t="s">
        <v>108</v>
      </c>
      <c r="I12" s="85" t="s">
        <v>109</v>
      </c>
      <c r="J12" s="339" t="s">
        <v>110</v>
      </c>
      <c r="K12" s="340" t="s">
        <v>111</v>
      </c>
      <c r="L12" s="341" t="s">
        <v>112</v>
      </c>
    </row>
    <row r="13" spans="2:12" ht="30" customHeight="1">
      <c r="B13" s="342">
        <v>1</v>
      </c>
      <c r="C13" s="145"/>
      <c r="D13" s="343"/>
      <c r="E13" s="87"/>
      <c r="F13" s="88"/>
      <c r="G13" s="343"/>
      <c r="H13" s="87"/>
      <c r="I13" s="344"/>
      <c r="J13" s="120"/>
      <c r="K13" s="323"/>
      <c r="L13" s="172"/>
    </row>
    <row r="14" spans="2:12" ht="30" customHeight="1">
      <c r="B14" s="345">
        <v>2</v>
      </c>
      <c r="C14" s="346"/>
      <c r="D14" s="140"/>
      <c r="E14" s="40"/>
      <c r="F14" s="78"/>
      <c r="G14" s="140"/>
      <c r="H14" s="40"/>
      <c r="I14" s="41"/>
      <c r="J14" s="159"/>
      <c r="K14" s="327"/>
      <c r="L14" s="150"/>
    </row>
    <row r="15" spans="2:12" ht="30" customHeight="1">
      <c r="B15" s="347">
        <v>3</v>
      </c>
      <c r="C15" s="348"/>
      <c r="D15" s="349"/>
      <c r="E15" s="350"/>
      <c r="F15" s="351"/>
      <c r="G15" s="349"/>
      <c r="H15" s="350"/>
      <c r="I15" s="157"/>
      <c r="J15" s="117"/>
      <c r="K15" s="327"/>
      <c r="L15" s="150"/>
    </row>
    <row r="16" spans="2:12" ht="30" customHeight="1">
      <c r="B16" s="336" t="s">
        <v>114</v>
      </c>
      <c r="C16" s="337"/>
      <c r="D16" s="338" t="s">
        <v>104</v>
      </c>
      <c r="E16" s="81" t="s">
        <v>105</v>
      </c>
      <c r="F16" s="82" t="s">
        <v>106</v>
      </c>
      <c r="G16" s="338" t="s">
        <v>107</v>
      </c>
      <c r="H16" s="81" t="s">
        <v>108</v>
      </c>
      <c r="I16" s="85" t="s">
        <v>109</v>
      </c>
      <c r="J16" s="339" t="s">
        <v>110</v>
      </c>
      <c r="K16" s="340" t="s">
        <v>111</v>
      </c>
      <c r="L16" s="341" t="s">
        <v>112</v>
      </c>
    </row>
    <row r="17" spans="2:12" ht="30" customHeight="1">
      <c r="B17" s="342">
        <v>1</v>
      </c>
      <c r="C17" s="145"/>
      <c r="D17" s="343"/>
      <c r="E17" s="87"/>
      <c r="F17" s="88"/>
      <c r="G17" s="343"/>
      <c r="H17" s="87"/>
      <c r="I17" s="344"/>
      <c r="J17" s="120"/>
      <c r="K17" s="323"/>
      <c r="L17" s="172"/>
    </row>
    <row r="18" spans="2:12" ht="30" customHeight="1">
      <c r="B18" s="345">
        <v>2</v>
      </c>
      <c r="C18" s="346"/>
      <c r="D18" s="140"/>
      <c r="E18" s="40"/>
      <c r="F18" s="78"/>
      <c r="G18" s="140"/>
      <c r="H18" s="40"/>
      <c r="I18" s="41"/>
      <c r="J18" s="159"/>
      <c r="K18" s="327"/>
      <c r="L18" s="150"/>
    </row>
    <row r="19" spans="2:12" ht="30" customHeight="1">
      <c r="B19" s="345">
        <v>3</v>
      </c>
      <c r="C19" s="346"/>
      <c r="D19" s="140"/>
      <c r="E19" s="40"/>
      <c r="F19" s="78"/>
      <c r="G19" s="140"/>
      <c r="H19" s="40"/>
      <c r="I19" s="41"/>
      <c r="J19" s="159"/>
      <c r="K19" s="327"/>
      <c r="L19" s="150"/>
    </row>
    <row r="20" spans="2:12" ht="30" customHeight="1">
      <c r="B20" s="336" t="s">
        <v>115</v>
      </c>
      <c r="C20" s="337"/>
      <c r="D20" s="338" t="s">
        <v>104</v>
      </c>
      <c r="E20" s="81" t="s">
        <v>105</v>
      </c>
      <c r="F20" s="82" t="s">
        <v>106</v>
      </c>
      <c r="G20" s="338" t="s">
        <v>107</v>
      </c>
      <c r="H20" s="81" t="s">
        <v>108</v>
      </c>
      <c r="I20" s="85" t="s">
        <v>109</v>
      </c>
      <c r="J20" s="339" t="s">
        <v>110</v>
      </c>
      <c r="K20" s="340" t="s">
        <v>111</v>
      </c>
      <c r="L20" s="341" t="s">
        <v>112</v>
      </c>
    </row>
    <row r="21" spans="2:12" ht="30" customHeight="1">
      <c r="B21" s="342">
        <v>1</v>
      </c>
      <c r="C21" s="145"/>
      <c r="D21" s="343"/>
      <c r="E21" s="87"/>
      <c r="F21" s="88"/>
      <c r="G21" s="343"/>
      <c r="H21" s="87"/>
      <c r="I21" s="344"/>
      <c r="J21" s="120"/>
      <c r="K21" s="323"/>
      <c r="L21" s="172"/>
    </row>
    <row r="22" spans="2:12" ht="30" customHeight="1">
      <c r="B22" s="345">
        <v>2</v>
      </c>
      <c r="C22" s="346"/>
      <c r="D22" s="140"/>
      <c r="E22" s="40"/>
      <c r="F22" s="78"/>
      <c r="G22" s="140"/>
      <c r="H22" s="40"/>
      <c r="I22" s="41"/>
      <c r="J22" s="159"/>
      <c r="K22" s="327"/>
      <c r="L22" s="150"/>
    </row>
    <row r="23" spans="2:12" ht="30" customHeight="1">
      <c r="B23" s="345">
        <v>3</v>
      </c>
      <c r="C23" s="346"/>
      <c r="D23" s="140"/>
      <c r="E23" s="40"/>
      <c r="F23" s="78"/>
      <c r="G23" s="140"/>
      <c r="H23" s="40"/>
      <c r="I23" s="41"/>
      <c r="J23" s="159"/>
      <c r="K23" s="327"/>
      <c r="L23" s="150"/>
    </row>
    <row r="24" spans="2:12" ht="30" customHeight="1">
      <c r="B24" s="336" t="s">
        <v>116</v>
      </c>
      <c r="C24" s="337"/>
      <c r="D24" s="338" t="s">
        <v>104</v>
      </c>
      <c r="E24" s="81" t="s">
        <v>105</v>
      </c>
      <c r="F24" s="82" t="s">
        <v>106</v>
      </c>
      <c r="G24" s="338" t="s">
        <v>107</v>
      </c>
      <c r="H24" s="81" t="s">
        <v>108</v>
      </c>
      <c r="I24" s="85" t="s">
        <v>109</v>
      </c>
      <c r="J24" s="339" t="s">
        <v>110</v>
      </c>
      <c r="K24" s="340" t="s">
        <v>111</v>
      </c>
      <c r="L24" s="341" t="s">
        <v>112</v>
      </c>
    </row>
    <row r="25" spans="2:12" ht="30" customHeight="1">
      <c r="B25" s="342">
        <v>1</v>
      </c>
      <c r="C25" s="145"/>
      <c r="D25" s="343"/>
      <c r="E25" s="87"/>
      <c r="F25" s="88"/>
      <c r="G25" s="343"/>
      <c r="H25" s="87"/>
      <c r="I25" s="344"/>
      <c r="J25" s="120"/>
      <c r="K25" s="323"/>
      <c r="L25" s="172"/>
    </row>
    <row r="26" spans="2:12" ht="30" customHeight="1">
      <c r="B26" s="345">
        <v>2</v>
      </c>
      <c r="C26" s="346"/>
      <c r="D26" s="140"/>
      <c r="E26" s="40"/>
      <c r="F26" s="78"/>
      <c r="G26" s="140"/>
      <c r="H26" s="40"/>
      <c r="I26" s="41"/>
      <c r="J26" s="159"/>
      <c r="K26" s="327"/>
      <c r="L26" s="150"/>
    </row>
    <row r="27" spans="2:12" ht="30" customHeight="1">
      <c r="B27" s="347">
        <v>3</v>
      </c>
      <c r="C27" s="348"/>
      <c r="D27" s="349"/>
      <c r="E27" s="350"/>
      <c r="F27" s="351"/>
      <c r="G27" s="349"/>
      <c r="H27" s="350"/>
      <c r="I27" s="157"/>
      <c r="J27" s="117"/>
      <c r="K27" s="327"/>
      <c r="L27" s="150"/>
    </row>
    <row r="28" spans="2:12" ht="30" customHeight="1">
      <c r="B28" s="336" t="s">
        <v>117</v>
      </c>
      <c r="C28" s="337"/>
      <c r="D28" s="338" t="s">
        <v>104</v>
      </c>
      <c r="E28" s="81" t="s">
        <v>105</v>
      </c>
      <c r="F28" s="82" t="s">
        <v>106</v>
      </c>
      <c r="G28" s="338" t="s">
        <v>107</v>
      </c>
      <c r="H28" s="81" t="s">
        <v>108</v>
      </c>
      <c r="I28" s="85" t="s">
        <v>109</v>
      </c>
      <c r="J28" s="339" t="s">
        <v>110</v>
      </c>
      <c r="K28" s="340" t="s">
        <v>111</v>
      </c>
      <c r="L28" s="341" t="s">
        <v>112</v>
      </c>
    </row>
    <row r="29" spans="2:12" ht="30" customHeight="1">
      <c r="B29" s="342">
        <v>1</v>
      </c>
      <c r="C29" s="145"/>
      <c r="D29" s="343"/>
      <c r="E29" s="87"/>
      <c r="F29" s="88"/>
      <c r="G29" s="343"/>
      <c r="H29" s="87"/>
      <c r="I29" s="344"/>
      <c r="J29" s="120"/>
      <c r="K29" s="323"/>
      <c r="L29" s="172"/>
    </row>
    <row r="30" spans="2:12" ht="30" customHeight="1">
      <c r="B30" s="345">
        <v>2</v>
      </c>
      <c r="C30" s="346"/>
      <c r="D30" s="140"/>
      <c r="E30" s="40"/>
      <c r="F30" s="78"/>
      <c r="G30" s="140"/>
      <c r="H30" s="40"/>
      <c r="I30" s="41"/>
      <c r="J30" s="159"/>
      <c r="K30" s="327"/>
      <c r="L30" s="150"/>
    </row>
    <row r="31" spans="2:12" ht="30" customHeight="1">
      <c r="B31" s="347">
        <v>3</v>
      </c>
      <c r="C31" s="348"/>
      <c r="D31" s="349"/>
      <c r="E31" s="350"/>
      <c r="F31" s="351"/>
      <c r="G31" s="349"/>
      <c r="H31" s="350"/>
      <c r="I31" s="157"/>
      <c r="J31" s="117"/>
      <c r="K31" s="327"/>
      <c r="L31" s="150"/>
    </row>
    <row r="32" spans="2:12" ht="30" customHeight="1">
      <c r="B32" s="336" t="s">
        <v>212</v>
      </c>
      <c r="C32" s="337"/>
      <c r="D32" s="338" t="s">
        <v>104</v>
      </c>
      <c r="E32" s="81" t="s">
        <v>105</v>
      </c>
      <c r="F32" s="82" t="s">
        <v>106</v>
      </c>
      <c r="G32" s="338" t="s">
        <v>107</v>
      </c>
      <c r="H32" s="81" t="s">
        <v>108</v>
      </c>
      <c r="I32" s="85" t="s">
        <v>109</v>
      </c>
      <c r="J32" s="339" t="s">
        <v>110</v>
      </c>
      <c r="K32" s="340" t="s">
        <v>111</v>
      </c>
      <c r="L32" s="341" t="s">
        <v>112</v>
      </c>
    </row>
    <row r="33" spans="2:12" ht="30" customHeight="1">
      <c r="B33" s="342">
        <v>1</v>
      </c>
      <c r="C33" s="145"/>
      <c r="D33" s="343"/>
      <c r="E33" s="87"/>
      <c r="F33" s="88"/>
      <c r="G33" s="343"/>
      <c r="H33" s="87"/>
      <c r="I33" s="344"/>
      <c r="J33" s="120"/>
      <c r="K33" s="323"/>
      <c r="L33" s="172"/>
    </row>
    <row r="34" spans="2:12" ht="30" customHeight="1">
      <c r="B34" s="345">
        <v>2</v>
      </c>
      <c r="C34" s="346"/>
      <c r="D34" s="140"/>
      <c r="E34" s="40"/>
      <c r="F34" s="78"/>
      <c r="G34" s="140"/>
      <c r="H34" s="40"/>
      <c r="I34" s="41"/>
      <c r="J34" s="159"/>
      <c r="K34" s="327"/>
      <c r="L34" s="150"/>
    </row>
    <row r="35" spans="2:12" ht="30" customHeight="1">
      <c r="B35" s="345">
        <v>3</v>
      </c>
      <c r="C35" s="346"/>
      <c r="D35" s="349"/>
      <c r="E35" s="350"/>
      <c r="F35" s="351"/>
      <c r="G35" s="349"/>
      <c r="H35" s="350"/>
      <c r="I35" s="157"/>
      <c r="J35" s="117"/>
      <c r="K35" s="327"/>
      <c r="L35" s="150"/>
    </row>
    <row r="36" spans="2:12" ht="30" customHeight="1">
      <c r="B36" s="336" t="s">
        <v>213</v>
      </c>
      <c r="C36" s="337"/>
      <c r="D36" s="338" t="s">
        <v>104</v>
      </c>
      <c r="E36" s="81" t="s">
        <v>105</v>
      </c>
      <c r="F36" s="82" t="s">
        <v>106</v>
      </c>
      <c r="G36" s="338" t="s">
        <v>107</v>
      </c>
      <c r="H36" s="81" t="s">
        <v>108</v>
      </c>
      <c r="I36" s="85" t="s">
        <v>109</v>
      </c>
      <c r="J36" s="339" t="s">
        <v>110</v>
      </c>
      <c r="K36" s="340" t="s">
        <v>111</v>
      </c>
      <c r="L36" s="341" t="s">
        <v>112</v>
      </c>
    </row>
    <row r="37" spans="2:12" ht="30" customHeight="1">
      <c r="B37" s="342">
        <v>1</v>
      </c>
      <c r="C37" s="145"/>
      <c r="D37" s="343"/>
      <c r="E37" s="87"/>
      <c r="F37" s="88"/>
      <c r="G37" s="343"/>
      <c r="H37" s="87"/>
      <c r="I37" s="344"/>
      <c r="J37" s="120"/>
      <c r="K37" s="323"/>
      <c r="L37" s="172"/>
    </row>
    <row r="38" spans="2:12" ht="30" customHeight="1">
      <c r="B38" s="345">
        <v>2</v>
      </c>
      <c r="C38" s="346"/>
      <c r="D38" s="140"/>
      <c r="E38" s="40"/>
      <c r="F38" s="78"/>
      <c r="G38" s="140"/>
      <c r="H38" s="40"/>
      <c r="I38" s="41"/>
      <c r="J38" s="159"/>
      <c r="K38" s="327"/>
      <c r="L38" s="150"/>
    </row>
    <row r="39" spans="2:12" ht="30" customHeight="1">
      <c r="B39" s="352">
        <v>3</v>
      </c>
      <c r="C39" s="131"/>
      <c r="D39" s="143"/>
      <c r="E39" s="46"/>
      <c r="F39" s="97"/>
      <c r="G39" s="143"/>
      <c r="H39" s="46"/>
      <c r="I39" s="47"/>
      <c r="J39" s="132"/>
      <c r="K39" s="353"/>
      <c r="L39" s="354"/>
    </row>
    <row r="40" spans="2:12" ht="30" customHeight="1">
      <c r="B40" s="266"/>
      <c r="C40" s="118"/>
      <c r="D40" s="118"/>
      <c r="E40" s="118"/>
      <c r="F40" s="118"/>
      <c r="G40" s="118"/>
      <c r="H40" s="118"/>
      <c r="I40" s="118"/>
      <c r="J40" s="118"/>
      <c r="K40" s="118"/>
      <c r="L40" s="118"/>
    </row>
    <row r="41" spans="2:12" ht="30" customHeight="1">
      <c r="B41" s="336" t="s">
        <v>214</v>
      </c>
      <c r="C41" s="337"/>
      <c r="D41" s="338" t="s">
        <v>104</v>
      </c>
      <c r="E41" s="81" t="s">
        <v>105</v>
      </c>
      <c r="F41" s="82" t="s">
        <v>106</v>
      </c>
      <c r="G41" s="338" t="s">
        <v>107</v>
      </c>
      <c r="H41" s="81" t="s">
        <v>108</v>
      </c>
      <c r="I41" s="85" t="s">
        <v>109</v>
      </c>
      <c r="J41" s="339" t="s">
        <v>110</v>
      </c>
      <c r="K41" s="340" t="s">
        <v>111</v>
      </c>
      <c r="L41" s="341" t="s">
        <v>112</v>
      </c>
    </row>
    <row r="42" spans="2:12" ht="30" customHeight="1">
      <c r="B42" s="342">
        <v>1</v>
      </c>
      <c r="C42" s="145"/>
      <c r="D42" s="343"/>
      <c r="E42" s="87"/>
      <c r="F42" s="88"/>
      <c r="G42" s="343"/>
      <c r="H42" s="87"/>
      <c r="I42" s="344"/>
      <c r="J42" s="120"/>
      <c r="K42" s="323"/>
      <c r="L42" s="172"/>
    </row>
    <row r="43" spans="2:12" ht="30" customHeight="1">
      <c r="B43" s="345">
        <v>2</v>
      </c>
      <c r="C43" s="346"/>
      <c r="D43" s="140"/>
      <c r="E43" s="40"/>
      <c r="F43" s="78"/>
      <c r="G43" s="140"/>
      <c r="H43" s="40"/>
      <c r="I43" s="41"/>
      <c r="J43" s="159"/>
      <c r="K43" s="327"/>
      <c r="L43" s="150"/>
    </row>
    <row r="44" spans="2:12" ht="30" customHeight="1">
      <c r="B44" s="352">
        <v>3</v>
      </c>
      <c r="C44" s="131"/>
      <c r="D44" s="143"/>
      <c r="E44" s="46"/>
      <c r="F44" s="97"/>
      <c r="G44" s="143"/>
      <c r="H44" s="46"/>
      <c r="I44" s="47"/>
      <c r="J44" s="132"/>
      <c r="K44" s="353"/>
      <c r="L44" s="354"/>
    </row>
    <row r="45" spans="2:12" ht="30" customHeight="1">
      <c r="B45" s="336" t="s">
        <v>215</v>
      </c>
      <c r="C45" s="337"/>
      <c r="D45" s="338" t="s">
        <v>104</v>
      </c>
      <c r="E45" s="81" t="s">
        <v>105</v>
      </c>
      <c r="F45" s="82" t="s">
        <v>106</v>
      </c>
      <c r="G45" s="338" t="s">
        <v>107</v>
      </c>
      <c r="H45" s="81" t="s">
        <v>108</v>
      </c>
      <c r="I45" s="85" t="s">
        <v>109</v>
      </c>
      <c r="J45" s="339" t="s">
        <v>110</v>
      </c>
      <c r="K45" s="340" t="s">
        <v>111</v>
      </c>
      <c r="L45" s="341" t="s">
        <v>112</v>
      </c>
    </row>
    <row r="46" spans="2:12" ht="30" customHeight="1">
      <c r="B46" s="342">
        <v>1</v>
      </c>
      <c r="C46" s="145"/>
      <c r="D46" s="343"/>
      <c r="E46" s="87"/>
      <c r="F46" s="88"/>
      <c r="G46" s="343"/>
      <c r="H46" s="87"/>
      <c r="I46" s="344"/>
      <c r="J46" s="120"/>
      <c r="K46" s="323"/>
      <c r="L46" s="172"/>
    </row>
    <row r="47" spans="2:12" ht="30" customHeight="1">
      <c r="B47" s="345">
        <v>2</v>
      </c>
      <c r="C47" s="346"/>
      <c r="D47" s="140"/>
      <c r="E47" s="40"/>
      <c r="F47" s="78"/>
      <c r="G47" s="140"/>
      <c r="H47" s="40"/>
      <c r="I47" s="41"/>
      <c r="J47" s="159"/>
      <c r="K47" s="327"/>
      <c r="L47" s="150"/>
    </row>
    <row r="48" spans="2:12" ht="30" customHeight="1">
      <c r="B48" s="352">
        <v>3</v>
      </c>
      <c r="C48" s="131"/>
      <c r="D48" s="143"/>
      <c r="E48" s="46"/>
      <c r="F48" s="97"/>
      <c r="G48" s="143"/>
      <c r="H48" s="46"/>
      <c r="I48" s="47"/>
      <c r="J48" s="132"/>
      <c r="K48" s="353"/>
      <c r="L48" s="354"/>
    </row>
    <row r="49" spans="2:12" ht="30" customHeight="1">
      <c r="B49" s="336" t="s">
        <v>216</v>
      </c>
      <c r="C49" s="337"/>
      <c r="D49" s="338" t="s">
        <v>104</v>
      </c>
      <c r="E49" s="81" t="s">
        <v>105</v>
      </c>
      <c r="F49" s="82" t="s">
        <v>106</v>
      </c>
      <c r="G49" s="338" t="s">
        <v>107</v>
      </c>
      <c r="H49" s="81" t="s">
        <v>108</v>
      </c>
      <c r="I49" s="85" t="s">
        <v>109</v>
      </c>
      <c r="J49" s="339" t="s">
        <v>110</v>
      </c>
      <c r="K49" s="340" t="s">
        <v>111</v>
      </c>
      <c r="L49" s="341" t="s">
        <v>112</v>
      </c>
    </row>
    <row r="50" spans="2:12" ht="30" customHeight="1">
      <c r="B50" s="342">
        <v>1</v>
      </c>
      <c r="C50" s="145"/>
      <c r="D50" s="343"/>
      <c r="E50" s="87"/>
      <c r="F50" s="88"/>
      <c r="G50" s="343"/>
      <c r="H50" s="87"/>
      <c r="I50" s="344"/>
      <c r="J50" s="120"/>
      <c r="K50" s="323"/>
      <c r="L50" s="172"/>
    </row>
    <row r="51" spans="2:12" ht="30" customHeight="1">
      <c r="B51" s="345">
        <v>2</v>
      </c>
      <c r="C51" s="346"/>
      <c r="D51" s="140"/>
      <c r="E51" s="40"/>
      <c r="F51" s="78"/>
      <c r="G51" s="140"/>
      <c r="H51" s="40"/>
      <c r="I51" s="41"/>
      <c r="J51" s="159"/>
      <c r="K51" s="327"/>
      <c r="L51" s="150"/>
    </row>
    <row r="52" spans="2:12" ht="30" customHeight="1">
      <c r="B52" s="352">
        <v>3</v>
      </c>
      <c r="C52" s="131"/>
      <c r="D52" s="143"/>
      <c r="E52" s="46"/>
      <c r="F52" s="97"/>
      <c r="G52" s="143"/>
      <c r="H52" s="46"/>
      <c r="I52" s="47"/>
      <c r="J52" s="132"/>
      <c r="K52" s="353"/>
      <c r="L52" s="354"/>
    </row>
    <row r="53" spans="2:12" ht="30" customHeight="1">
      <c r="B53" s="336" t="s">
        <v>217</v>
      </c>
      <c r="C53" s="337"/>
      <c r="D53" s="338" t="s">
        <v>104</v>
      </c>
      <c r="E53" s="81" t="s">
        <v>105</v>
      </c>
      <c r="F53" s="82" t="s">
        <v>106</v>
      </c>
      <c r="G53" s="338" t="s">
        <v>107</v>
      </c>
      <c r="H53" s="81" t="s">
        <v>108</v>
      </c>
      <c r="I53" s="85" t="s">
        <v>109</v>
      </c>
      <c r="J53" s="339" t="s">
        <v>110</v>
      </c>
      <c r="K53" s="340" t="s">
        <v>111</v>
      </c>
      <c r="L53" s="341" t="s">
        <v>112</v>
      </c>
    </row>
    <row r="54" spans="2:12" ht="30" customHeight="1">
      <c r="B54" s="342">
        <v>1</v>
      </c>
      <c r="C54" s="145"/>
      <c r="D54" s="343"/>
      <c r="E54" s="87"/>
      <c r="F54" s="88"/>
      <c r="G54" s="343"/>
      <c r="H54" s="87"/>
      <c r="I54" s="344"/>
      <c r="J54" s="120"/>
      <c r="K54" s="323"/>
      <c r="L54" s="172"/>
    </row>
    <row r="55" spans="2:12" ht="30" customHeight="1">
      <c r="B55" s="345">
        <v>2</v>
      </c>
      <c r="C55" s="346"/>
      <c r="D55" s="140"/>
      <c r="E55" s="40"/>
      <c r="F55" s="78"/>
      <c r="G55" s="140"/>
      <c r="H55" s="40"/>
      <c r="I55" s="41"/>
      <c r="J55" s="159"/>
      <c r="K55" s="327"/>
      <c r="L55" s="150"/>
    </row>
    <row r="56" spans="2:12" ht="30" customHeight="1">
      <c r="B56" s="352">
        <v>3</v>
      </c>
      <c r="C56" s="131"/>
      <c r="D56" s="143"/>
      <c r="E56" s="46"/>
      <c r="F56" s="97"/>
      <c r="G56" s="143"/>
      <c r="H56" s="46"/>
      <c r="I56" s="47"/>
      <c r="J56" s="132"/>
      <c r="K56" s="353"/>
      <c r="L56" s="354"/>
    </row>
    <row r="57" spans="2:12" ht="30" customHeight="1">
      <c r="B57" s="266"/>
      <c r="C57" s="118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2:12" ht="30" customHeight="1">
      <c r="B58" s="266"/>
      <c r="C58" s="118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2:12" ht="30" customHeight="1">
      <c r="B59" s="266"/>
      <c r="C59" s="405" t="s">
        <v>208</v>
      </c>
      <c r="D59" s="405"/>
      <c r="E59" s="405"/>
      <c r="F59" s="405"/>
      <c r="G59" s="405"/>
      <c r="H59" s="405"/>
      <c r="I59" s="405"/>
      <c r="J59" s="405"/>
      <c r="K59" s="405"/>
      <c r="L59" s="405"/>
    </row>
    <row r="60" spans="2:12" ht="19.5" customHeight="1">
      <c r="B60" s="15"/>
      <c r="C60" s="110"/>
      <c r="D60" s="111"/>
      <c r="E60" s="112"/>
      <c r="F60" s="113"/>
      <c r="G60" s="320"/>
      <c r="H60" s="115"/>
      <c r="I60" s="115"/>
      <c r="J60" s="115"/>
    </row>
    <row r="61" spans="2:12" ht="3" customHeight="1">
      <c r="B61" s="62"/>
      <c r="C61" s="120"/>
      <c r="D61" s="120"/>
      <c r="E61" s="120"/>
      <c r="F61" s="120"/>
      <c r="G61" s="120"/>
      <c r="H61" s="120"/>
      <c r="I61" s="120"/>
      <c r="J61" s="321"/>
      <c r="K61" s="321"/>
      <c r="L61" s="148"/>
    </row>
    <row r="62" spans="2:12" ht="12" customHeight="1">
      <c r="B62" s="355"/>
      <c r="C62" s="406" t="s">
        <v>111</v>
      </c>
      <c r="D62" s="406"/>
      <c r="E62" s="406"/>
      <c r="F62" s="406"/>
      <c r="G62" s="406"/>
      <c r="H62" s="406"/>
      <c r="I62" s="406"/>
      <c r="J62" s="407" t="s">
        <v>128</v>
      </c>
      <c r="K62" s="407"/>
      <c r="L62" s="408" t="s">
        <v>129</v>
      </c>
    </row>
    <row r="63" spans="2:12" ht="12" customHeight="1">
      <c r="B63" s="356" t="s">
        <v>123</v>
      </c>
      <c r="C63" s="406"/>
      <c r="D63" s="406"/>
      <c r="E63" s="406"/>
      <c r="F63" s="406"/>
      <c r="G63" s="406"/>
      <c r="H63" s="406"/>
      <c r="I63" s="406"/>
      <c r="J63" s="407"/>
      <c r="K63" s="407"/>
      <c r="L63" s="408"/>
    </row>
    <row r="64" spans="2:12" ht="12" customHeight="1">
      <c r="B64" s="333"/>
      <c r="C64" s="118"/>
      <c r="D64" s="118"/>
      <c r="E64" s="118"/>
      <c r="F64" s="118"/>
      <c r="G64" s="118"/>
      <c r="H64" s="118"/>
      <c r="I64" s="118"/>
      <c r="J64" s="118"/>
      <c r="K64" s="118"/>
      <c r="L64" s="150"/>
    </row>
    <row r="65" spans="2:12" ht="30" customHeight="1">
      <c r="B65" s="86" t="s">
        <v>201</v>
      </c>
      <c r="C65" s="409"/>
      <c r="D65" s="409"/>
      <c r="E65" s="409"/>
      <c r="F65" s="409"/>
      <c r="G65" s="409"/>
      <c r="H65" s="409"/>
      <c r="I65" s="409"/>
      <c r="J65" s="395"/>
      <c r="K65" s="395"/>
      <c r="L65" s="148"/>
    </row>
    <row r="66" spans="2:12" ht="30" customHeight="1">
      <c r="B66" s="92" t="s">
        <v>202</v>
      </c>
      <c r="C66" s="410"/>
      <c r="D66" s="410"/>
      <c r="E66" s="410"/>
      <c r="F66" s="410"/>
      <c r="G66" s="410"/>
      <c r="H66" s="410"/>
      <c r="I66" s="410"/>
      <c r="J66" s="396"/>
      <c r="K66" s="396"/>
      <c r="L66" s="357"/>
    </row>
    <row r="67" spans="2:12" ht="30" customHeight="1">
      <c r="B67" s="92" t="s">
        <v>203</v>
      </c>
      <c r="C67" s="410"/>
      <c r="D67" s="410"/>
      <c r="E67" s="410"/>
      <c r="F67" s="410"/>
      <c r="G67" s="410"/>
      <c r="H67" s="410"/>
      <c r="I67" s="410"/>
      <c r="J67" s="396"/>
      <c r="K67" s="396"/>
      <c r="L67" s="357"/>
    </row>
    <row r="68" spans="2:12" ht="30" customHeight="1">
      <c r="B68" s="92" t="s">
        <v>204</v>
      </c>
      <c r="C68" s="410"/>
      <c r="D68" s="410"/>
      <c r="E68" s="410"/>
      <c r="F68" s="410"/>
      <c r="G68" s="410"/>
      <c r="H68" s="410"/>
      <c r="I68" s="410"/>
      <c r="J68" s="396"/>
      <c r="K68" s="396"/>
      <c r="L68" s="357"/>
    </row>
    <row r="69" spans="2:12" ht="30" customHeight="1">
      <c r="B69" s="92" t="s">
        <v>205</v>
      </c>
      <c r="C69" s="410"/>
      <c r="D69" s="410"/>
      <c r="E69" s="410"/>
      <c r="F69" s="410"/>
      <c r="G69" s="410"/>
      <c r="H69" s="410"/>
      <c r="I69" s="410"/>
      <c r="J69" s="396"/>
      <c r="K69" s="396"/>
      <c r="L69" s="357"/>
    </row>
    <row r="70" spans="2:12" ht="30" customHeight="1">
      <c r="B70" s="92" t="s">
        <v>218</v>
      </c>
      <c r="C70" s="410"/>
      <c r="D70" s="410"/>
      <c r="E70" s="410"/>
      <c r="F70" s="410"/>
      <c r="G70" s="410"/>
      <c r="H70" s="410"/>
      <c r="I70" s="410"/>
      <c r="J70" s="396"/>
      <c r="K70" s="396"/>
      <c r="L70" s="357"/>
    </row>
    <row r="71" spans="2:12" ht="30" customHeight="1">
      <c r="B71" s="92" t="s">
        <v>219</v>
      </c>
      <c r="C71" s="410"/>
      <c r="D71" s="410"/>
      <c r="E71" s="410"/>
      <c r="F71" s="410"/>
      <c r="G71" s="410"/>
      <c r="H71" s="410"/>
      <c r="I71" s="410"/>
      <c r="J71" s="396"/>
      <c r="K71" s="396"/>
      <c r="L71" s="357"/>
    </row>
    <row r="72" spans="2:12" ht="30" customHeight="1">
      <c r="B72" s="92" t="s">
        <v>220</v>
      </c>
      <c r="C72" s="410"/>
      <c r="D72" s="410"/>
      <c r="E72" s="410"/>
      <c r="F72" s="410"/>
      <c r="G72" s="410"/>
      <c r="H72" s="410"/>
      <c r="I72" s="410"/>
      <c r="J72" s="396"/>
      <c r="K72" s="396"/>
      <c r="L72" s="357"/>
    </row>
    <row r="73" spans="2:12" ht="30" customHeight="1">
      <c r="B73" s="92" t="s">
        <v>221</v>
      </c>
      <c r="C73" s="410"/>
      <c r="D73" s="410"/>
      <c r="E73" s="410"/>
      <c r="F73" s="410"/>
      <c r="G73" s="410"/>
      <c r="H73" s="410"/>
      <c r="I73" s="410"/>
      <c r="J73" s="396"/>
      <c r="K73" s="396"/>
      <c r="L73" s="357"/>
    </row>
    <row r="74" spans="2:12" ht="30" customHeight="1">
      <c r="B74" s="92" t="s">
        <v>222</v>
      </c>
      <c r="C74" s="410"/>
      <c r="D74" s="410"/>
      <c r="E74" s="410"/>
      <c r="F74" s="410"/>
      <c r="G74" s="410"/>
      <c r="H74" s="410"/>
      <c r="I74" s="410"/>
      <c r="J74" s="396"/>
      <c r="K74" s="396"/>
      <c r="L74" s="357"/>
    </row>
    <row r="75" spans="2:12" ht="30" customHeight="1">
      <c r="B75" s="92" t="s">
        <v>223</v>
      </c>
      <c r="C75" s="410"/>
      <c r="D75" s="410"/>
      <c r="E75" s="410"/>
      <c r="F75" s="410"/>
      <c r="G75" s="410"/>
      <c r="H75" s="410"/>
      <c r="I75" s="410"/>
      <c r="J75" s="396"/>
      <c r="K75" s="396"/>
      <c r="L75" s="357"/>
    </row>
    <row r="76" spans="2:12" ht="30" customHeight="1">
      <c r="B76" s="96" t="s">
        <v>224</v>
      </c>
      <c r="C76" s="411"/>
      <c r="D76" s="411"/>
      <c r="E76" s="411"/>
      <c r="F76" s="411"/>
      <c r="G76" s="411"/>
      <c r="H76" s="411"/>
      <c r="I76" s="411"/>
      <c r="J76" s="402"/>
      <c r="K76" s="402"/>
      <c r="L76" s="133"/>
    </row>
    <row r="77" spans="2:12" ht="12" customHeight="1"/>
    <row r="78" spans="2:12" ht="12" customHeight="1"/>
    <row r="79" spans="2:12" ht="12" customHeight="1"/>
    <row r="80" spans="2:12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mergeCells count="31">
    <mergeCell ref="C74:I74"/>
    <mergeCell ref="J74:K74"/>
    <mergeCell ref="C75:I75"/>
    <mergeCell ref="J75:K75"/>
    <mergeCell ref="C76:I76"/>
    <mergeCell ref="J76:K76"/>
    <mergeCell ref="C71:I71"/>
    <mergeCell ref="J71:K71"/>
    <mergeCell ref="C72:I72"/>
    <mergeCell ref="J72:K72"/>
    <mergeCell ref="C73:I73"/>
    <mergeCell ref="J73:K73"/>
    <mergeCell ref="C68:I68"/>
    <mergeCell ref="J68:K68"/>
    <mergeCell ref="C69:I69"/>
    <mergeCell ref="J69:K69"/>
    <mergeCell ref="C70:I70"/>
    <mergeCell ref="J70:K70"/>
    <mergeCell ref="C65:I65"/>
    <mergeCell ref="J65:K65"/>
    <mergeCell ref="C66:I66"/>
    <mergeCell ref="J66:K66"/>
    <mergeCell ref="C67:I67"/>
    <mergeCell ref="J67:K67"/>
    <mergeCell ref="H2:I3"/>
    <mergeCell ref="J2:L3"/>
    <mergeCell ref="B6:L6"/>
    <mergeCell ref="C59:L59"/>
    <mergeCell ref="C62:I63"/>
    <mergeCell ref="J62:K63"/>
    <mergeCell ref="L62:L63"/>
  </mergeCells>
  <pageMargins left="0" right="0" top="0.15763888888888899" bottom="0.15763888888888899" header="0.51180555555555496" footer="0.51180555555555496"/>
  <pageSetup paperSize="9" scale="75" firstPageNumber="0" orientation="portrait" horizontalDpi="300" verticalDpi="300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D23"/>
  <sheetViews>
    <sheetView topLeftCell="A12" zoomScaleNormal="100" workbookViewId="0">
      <selection activeCell="C27" sqref="C27"/>
    </sheetView>
  </sheetViews>
  <sheetFormatPr baseColWidth="10" defaultColWidth="10.5703125" defaultRowHeight="15"/>
  <cols>
    <col min="2" max="3" width="45" customWidth="1"/>
    <col min="4" max="4" width="35.7109375" customWidth="1"/>
  </cols>
  <sheetData>
    <row r="3" spans="2:4" ht="36" customHeight="1">
      <c r="B3" s="412" t="s">
        <v>225</v>
      </c>
      <c r="C3" s="412"/>
      <c r="D3" s="412"/>
    </row>
    <row r="4" spans="2:4" ht="28.5" customHeight="1">
      <c r="B4" s="358" t="s">
        <v>226</v>
      </c>
      <c r="C4" s="359" t="s">
        <v>227</v>
      </c>
      <c r="D4" s="360" t="s">
        <v>228</v>
      </c>
    </row>
    <row r="5" spans="2:4" ht="7.5" customHeight="1">
      <c r="B5" s="361"/>
      <c r="C5" s="362"/>
      <c r="D5" s="363"/>
    </row>
    <row r="6" spans="2:4" ht="30" customHeight="1">
      <c r="B6" s="364"/>
      <c r="C6" s="365"/>
      <c r="D6" s="366"/>
    </row>
    <row r="7" spans="2:4" ht="30" customHeight="1">
      <c r="B7" s="367"/>
      <c r="C7" s="368"/>
      <c r="D7" s="369"/>
    </row>
    <row r="8" spans="2:4" ht="30" customHeight="1">
      <c r="B8" s="361"/>
      <c r="C8" s="370"/>
      <c r="D8" s="363"/>
    </row>
    <row r="9" spans="2:4" ht="30" customHeight="1">
      <c r="B9" s="367"/>
      <c r="C9" s="368"/>
      <c r="D9" s="369"/>
    </row>
    <row r="10" spans="2:4" ht="30" customHeight="1">
      <c r="B10" s="371"/>
      <c r="C10" s="372"/>
      <c r="D10" s="373"/>
    </row>
    <row r="11" spans="2:4" ht="30" customHeight="1">
      <c r="B11" s="371"/>
      <c r="C11" s="372"/>
      <c r="D11" s="373"/>
    </row>
    <row r="15" spans="2:4" ht="27.75" customHeight="1">
      <c r="B15" s="413" t="s">
        <v>229</v>
      </c>
      <c r="C15" s="413"/>
      <c r="D15" s="413"/>
    </row>
    <row r="16" spans="2:4">
      <c r="B16" s="149"/>
      <c r="C16" s="118"/>
      <c r="D16" s="150"/>
    </row>
    <row r="17" spans="2:4">
      <c r="B17" s="149"/>
      <c r="C17" s="414" t="s">
        <v>230</v>
      </c>
      <c r="D17" s="414"/>
    </row>
    <row r="18" spans="2:4">
      <c r="B18" s="149"/>
      <c r="C18" s="414"/>
      <c r="D18" s="414"/>
    </row>
    <row r="19" spans="2:4">
      <c r="B19" s="149"/>
      <c r="C19" s="118"/>
      <c r="D19" s="150"/>
    </row>
    <row r="20" spans="2:4">
      <c r="B20" s="149"/>
      <c r="C20" s="415" t="s">
        <v>231</v>
      </c>
      <c r="D20" s="415"/>
    </row>
    <row r="21" spans="2:4">
      <c r="B21" s="149"/>
      <c r="C21" s="415"/>
      <c r="D21" s="415"/>
    </row>
    <row r="22" spans="2:4">
      <c r="B22" s="149"/>
      <c r="C22" s="118"/>
      <c r="D22" s="150"/>
    </row>
    <row r="23" spans="2:4">
      <c r="B23" s="248"/>
      <c r="C23" s="249"/>
      <c r="D23" s="354"/>
    </row>
  </sheetData>
  <mergeCells count="4">
    <mergeCell ref="B3:D3"/>
    <mergeCell ref="B15:D15"/>
    <mergeCell ref="C17:D18"/>
    <mergeCell ref="C20:D21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1"/>
  <sheetViews>
    <sheetView zoomScaleNormal="100" workbookViewId="0">
      <selection activeCell="C6" sqref="C6"/>
    </sheetView>
  </sheetViews>
  <sheetFormatPr baseColWidth="10" defaultColWidth="8.85546875" defaultRowHeight="15"/>
  <cols>
    <col min="1" max="1" width="5" customWidth="1"/>
    <col min="2" max="2" width="4.140625" customWidth="1"/>
    <col min="3" max="3" width="64.85546875" customWidth="1"/>
    <col min="4" max="9" width="5.42578125" customWidth="1"/>
    <col min="10" max="10" width="7.7109375" customWidth="1"/>
    <col min="11" max="11" width="12.7109375" customWidth="1"/>
    <col min="12" max="12" width="13.140625" customWidth="1"/>
    <col min="13" max="21" width="3.28515625" customWidth="1"/>
  </cols>
  <sheetData>
    <row r="1" spans="2:12" ht="12" customHeight="1">
      <c r="B1" s="71" t="s">
        <v>95</v>
      </c>
      <c r="H1" s="13" t="s">
        <v>96</v>
      </c>
      <c r="I1" s="13"/>
      <c r="J1" s="12"/>
      <c r="K1" s="12"/>
      <c r="L1" s="72"/>
    </row>
    <row r="2" spans="2:12" ht="12" customHeight="1">
      <c r="B2" s="71" t="s">
        <v>97</v>
      </c>
      <c r="D2" s="73" t="s">
        <v>98</v>
      </c>
      <c r="H2" s="13"/>
      <c r="I2" s="13"/>
      <c r="J2" s="12"/>
      <c r="K2" s="12"/>
      <c r="L2" s="74"/>
    </row>
    <row r="3" spans="2:12" ht="20.25" customHeight="1">
      <c r="B3" s="75" t="s">
        <v>99</v>
      </c>
      <c r="H3" s="11"/>
      <c r="I3" s="11"/>
      <c r="J3" s="11"/>
      <c r="K3" s="11"/>
      <c r="L3" s="74"/>
    </row>
    <row r="4" spans="2:12" ht="12" customHeight="1">
      <c r="B4" s="76"/>
      <c r="D4" s="77" t="s">
        <v>100</v>
      </c>
      <c r="H4" s="10" t="s">
        <v>101</v>
      </c>
      <c r="I4" s="10"/>
      <c r="J4" s="9"/>
      <c r="K4" s="9"/>
      <c r="L4" s="9"/>
    </row>
    <row r="5" spans="2:12" ht="12" customHeight="1">
      <c r="H5" s="10"/>
      <c r="I5" s="10"/>
      <c r="J5" s="9"/>
      <c r="K5" s="9"/>
      <c r="L5" s="9"/>
    </row>
    <row r="6" spans="2:12" ht="21" customHeight="1">
      <c r="B6" s="78"/>
      <c r="C6" s="8" t="s">
        <v>102</v>
      </c>
      <c r="D6" s="8"/>
      <c r="E6" s="8"/>
      <c r="F6" s="8"/>
      <c r="G6" s="8"/>
      <c r="H6" s="8"/>
      <c r="I6" s="8"/>
      <c r="J6" s="8"/>
      <c r="K6" s="8"/>
      <c r="L6" s="8"/>
    </row>
    <row r="8" spans="2:12" ht="24" customHeight="1">
      <c r="B8" s="79" t="s">
        <v>103</v>
      </c>
      <c r="C8" s="80"/>
      <c r="D8" s="81" t="s">
        <v>104</v>
      </c>
      <c r="E8" s="81" t="s">
        <v>105</v>
      </c>
      <c r="F8" s="81" t="s">
        <v>106</v>
      </c>
      <c r="G8" s="81" t="s">
        <v>107</v>
      </c>
      <c r="H8" s="81" t="s">
        <v>108</v>
      </c>
      <c r="I8" s="82" t="s">
        <v>109</v>
      </c>
      <c r="J8" s="83" t="s">
        <v>110</v>
      </c>
      <c r="K8" s="84" t="s">
        <v>111</v>
      </c>
      <c r="L8" s="85" t="s">
        <v>112</v>
      </c>
    </row>
    <row r="9" spans="2:12" ht="18" customHeight="1">
      <c r="B9" s="86">
        <v>1</v>
      </c>
      <c r="C9" s="87"/>
      <c r="D9" s="87"/>
      <c r="E9" s="87"/>
      <c r="F9" s="87"/>
      <c r="G9" s="87"/>
      <c r="H9" s="87"/>
      <c r="I9" s="88"/>
      <c r="J9" s="89"/>
      <c r="K9" s="90"/>
      <c r="L9" s="91"/>
    </row>
    <row r="10" spans="2:12" ht="18" customHeight="1">
      <c r="B10" s="92">
        <v>2</v>
      </c>
      <c r="C10" s="40"/>
      <c r="D10" s="40"/>
      <c r="E10" s="40"/>
      <c r="F10" s="40"/>
      <c r="G10" s="40"/>
      <c r="H10" s="40"/>
      <c r="I10" s="78"/>
      <c r="J10" s="93"/>
      <c r="K10" s="94"/>
      <c r="L10" s="95"/>
    </row>
    <row r="11" spans="2:12" ht="18" customHeight="1">
      <c r="B11" s="92">
        <v>3</v>
      </c>
      <c r="C11" s="40"/>
      <c r="D11" s="40"/>
      <c r="E11" s="40"/>
      <c r="F11" s="40"/>
      <c r="G11" s="40"/>
      <c r="H11" s="40"/>
      <c r="I11" s="78"/>
      <c r="J11" s="93"/>
      <c r="K11" s="94"/>
      <c r="L11" s="95"/>
    </row>
    <row r="12" spans="2:12" ht="18" customHeight="1">
      <c r="B12" s="92">
        <v>4</v>
      </c>
      <c r="C12" s="40"/>
      <c r="D12" s="40"/>
      <c r="E12" s="40"/>
      <c r="F12" s="40"/>
      <c r="G12" s="40"/>
      <c r="H12" s="40"/>
      <c r="I12" s="78"/>
      <c r="J12" s="93"/>
      <c r="K12" s="94"/>
      <c r="L12" s="95"/>
    </row>
    <row r="13" spans="2:12" ht="18" customHeight="1">
      <c r="B13" s="92">
        <v>5</v>
      </c>
      <c r="C13" s="40"/>
      <c r="D13" s="40"/>
      <c r="E13" s="40"/>
      <c r="F13" s="40"/>
      <c r="G13" s="40"/>
      <c r="H13" s="40"/>
      <c r="I13" s="78"/>
      <c r="J13" s="93"/>
      <c r="K13" s="94"/>
      <c r="L13" s="95"/>
    </row>
    <row r="14" spans="2:12" ht="18" customHeight="1">
      <c r="B14" s="96">
        <v>6</v>
      </c>
      <c r="C14" s="46"/>
      <c r="D14" s="46"/>
      <c r="E14" s="46"/>
      <c r="F14" s="46"/>
      <c r="G14" s="46"/>
      <c r="H14" s="46"/>
      <c r="I14" s="97"/>
      <c r="J14" s="98"/>
      <c r="K14" s="99"/>
      <c r="L14" s="100"/>
    </row>
    <row r="15" spans="2:12" ht="24" customHeight="1">
      <c r="B15" s="79" t="s">
        <v>113</v>
      </c>
      <c r="C15" s="101"/>
      <c r="D15" s="81" t="s">
        <v>104</v>
      </c>
      <c r="E15" s="81" t="s">
        <v>105</v>
      </c>
      <c r="F15" s="81" t="s">
        <v>106</v>
      </c>
      <c r="G15" s="81" t="s">
        <v>107</v>
      </c>
      <c r="H15" s="81" t="s">
        <v>108</v>
      </c>
      <c r="I15" s="82" t="s">
        <v>109</v>
      </c>
      <c r="J15" s="83" t="s">
        <v>110</v>
      </c>
      <c r="K15" s="84" t="s">
        <v>111</v>
      </c>
      <c r="L15" s="85" t="s">
        <v>112</v>
      </c>
    </row>
    <row r="16" spans="2:12" ht="18" customHeight="1">
      <c r="B16" s="86">
        <v>1</v>
      </c>
      <c r="C16" s="87"/>
      <c r="D16" s="87"/>
      <c r="E16" s="87"/>
      <c r="F16" s="87"/>
      <c r="G16" s="87"/>
      <c r="H16" s="87"/>
      <c r="I16" s="88"/>
      <c r="J16" s="89"/>
      <c r="K16" s="90"/>
      <c r="L16" s="91"/>
    </row>
    <row r="17" spans="2:12" ht="18" customHeight="1">
      <c r="B17" s="92">
        <v>2</v>
      </c>
      <c r="C17" s="40"/>
      <c r="D17" s="40"/>
      <c r="E17" s="40"/>
      <c r="F17" s="40"/>
      <c r="G17" s="40"/>
      <c r="H17" s="40"/>
      <c r="I17" s="78"/>
      <c r="J17" s="93"/>
      <c r="K17" s="94"/>
      <c r="L17" s="95"/>
    </row>
    <row r="18" spans="2:12" ht="18" customHeight="1">
      <c r="B18" s="92">
        <v>3</v>
      </c>
      <c r="C18" s="40"/>
      <c r="D18" s="40"/>
      <c r="E18" s="40"/>
      <c r="F18" s="40"/>
      <c r="G18" s="40"/>
      <c r="H18" s="40"/>
      <c r="I18" s="78"/>
      <c r="J18" s="93"/>
      <c r="K18" s="94"/>
      <c r="L18" s="95"/>
    </row>
    <row r="19" spans="2:12" ht="18" customHeight="1">
      <c r="B19" s="92">
        <v>4</v>
      </c>
      <c r="C19" s="40"/>
      <c r="D19" s="40"/>
      <c r="E19" s="40"/>
      <c r="F19" s="40"/>
      <c r="G19" s="40"/>
      <c r="H19" s="40"/>
      <c r="I19" s="78"/>
      <c r="J19" s="93"/>
      <c r="K19" s="94"/>
      <c r="L19" s="95"/>
    </row>
    <row r="20" spans="2:12" ht="18" customHeight="1">
      <c r="B20" s="92">
        <v>5</v>
      </c>
      <c r="C20" s="40"/>
      <c r="D20" s="40"/>
      <c r="E20" s="40"/>
      <c r="F20" s="40"/>
      <c r="G20" s="40"/>
      <c r="H20" s="40"/>
      <c r="I20" s="78"/>
      <c r="J20" s="93"/>
      <c r="K20" s="94"/>
      <c r="L20" s="95"/>
    </row>
    <row r="21" spans="2:12" ht="18" customHeight="1">
      <c r="B21" s="96">
        <v>6</v>
      </c>
      <c r="C21" s="46"/>
      <c r="D21" s="46"/>
      <c r="E21" s="46"/>
      <c r="F21" s="46"/>
      <c r="G21" s="46"/>
      <c r="H21" s="46"/>
      <c r="I21" s="97"/>
      <c r="J21" s="98"/>
      <c r="K21" s="99"/>
      <c r="L21" s="100"/>
    </row>
    <row r="22" spans="2:12" ht="24" customHeight="1">
      <c r="B22" s="79" t="s">
        <v>114</v>
      </c>
      <c r="C22" s="102"/>
      <c r="D22" s="103" t="s">
        <v>104</v>
      </c>
      <c r="E22" s="103" t="s">
        <v>105</v>
      </c>
      <c r="F22" s="103" t="s">
        <v>106</v>
      </c>
      <c r="G22" s="103" t="s">
        <v>107</v>
      </c>
      <c r="H22" s="103" t="s">
        <v>108</v>
      </c>
      <c r="I22" s="104" t="s">
        <v>109</v>
      </c>
      <c r="J22" s="105" t="s">
        <v>110</v>
      </c>
      <c r="K22" s="106" t="s">
        <v>111</v>
      </c>
      <c r="L22" s="107" t="s">
        <v>112</v>
      </c>
    </row>
    <row r="23" spans="2:12" ht="18" customHeight="1">
      <c r="B23" s="86">
        <v>1</v>
      </c>
      <c r="C23" s="87"/>
      <c r="D23" s="87"/>
      <c r="E23" s="87"/>
      <c r="F23" s="87"/>
      <c r="G23" s="87"/>
      <c r="H23" s="87"/>
      <c r="I23" s="88"/>
      <c r="J23" s="89"/>
      <c r="K23" s="90"/>
      <c r="L23" s="91"/>
    </row>
    <row r="24" spans="2:12" ht="18" customHeight="1">
      <c r="B24" s="92">
        <v>2</v>
      </c>
      <c r="C24" s="40"/>
      <c r="D24" s="40"/>
      <c r="E24" s="40"/>
      <c r="F24" s="40"/>
      <c r="G24" s="40"/>
      <c r="H24" s="40"/>
      <c r="I24" s="78"/>
      <c r="J24" s="93"/>
      <c r="K24" s="94"/>
      <c r="L24" s="95"/>
    </row>
    <row r="25" spans="2:12" ht="18" customHeight="1">
      <c r="B25" s="92">
        <v>3</v>
      </c>
      <c r="C25" s="40"/>
      <c r="D25" s="40"/>
      <c r="E25" s="40"/>
      <c r="F25" s="40"/>
      <c r="G25" s="40"/>
      <c r="H25" s="40"/>
      <c r="I25" s="78"/>
      <c r="J25" s="93"/>
      <c r="K25" s="94"/>
      <c r="L25" s="95"/>
    </row>
    <row r="26" spans="2:12" ht="18" customHeight="1">
      <c r="B26" s="92">
        <v>4</v>
      </c>
      <c r="C26" s="40"/>
      <c r="D26" s="40"/>
      <c r="E26" s="40"/>
      <c r="F26" s="40"/>
      <c r="G26" s="40"/>
      <c r="H26" s="40"/>
      <c r="I26" s="78"/>
      <c r="J26" s="93"/>
      <c r="K26" s="94"/>
      <c r="L26" s="95"/>
    </row>
    <row r="27" spans="2:12" ht="18" customHeight="1">
      <c r="B27" s="92">
        <v>5</v>
      </c>
      <c r="C27" s="40"/>
      <c r="D27" s="40"/>
      <c r="E27" s="40"/>
      <c r="F27" s="40"/>
      <c r="G27" s="40"/>
      <c r="H27" s="40"/>
      <c r="I27" s="78"/>
      <c r="J27" s="93"/>
      <c r="K27" s="94"/>
      <c r="L27" s="95"/>
    </row>
    <row r="28" spans="2:12" ht="18" customHeight="1">
      <c r="B28" s="96">
        <v>6</v>
      </c>
      <c r="C28" s="46"/>
      <c r="D28" s="46"/>
      <c r="E28" s="46"/>
      <c r="F28" s="46"/>
      <c r="G28" s="46"/>
      <c r="H28" s="46"/>
      <c r="I28" s="97"/>
      <c r="J28" s="98"/>
      <c r="K28" s="99"/>
      <c r="L28" s="100"/>
    </row>
    <row r="29" spans="2:12" ht="24" customHeight="1">
      <c r="B29" s="79" t="s">
        <v>115</v>
      </c>
      <c r="C29" s="102"/>
      <c r="D29" s="103" t="s">
        <v>104</v>
      </c>
      <c r="E29" s="103" t="s">
        <v>105</v>
      </c>
      <c r="F29" s="103" t="s">
        <v>106</v>
      </c>
      <c r="G29" s="103" t="s">
        <v>107</v>
      </c>
      <c r="H29" s="103" t="s">
        <v>108</v>
      </c>
      <c r="I29" s="104" t="s">
        <v>109</v>
      </c>
      <c r="J29" s="105" t="s">
        <v>110</v>
      </c>
      <c r="K29" s="106" t="s">
        <v>111</v>
      </c>
      <c r="L29" s="107" t="s">
        <v>112</v>
      </c>
    </row>
    <row r="30" spans="2:12" ht="18" customHeight="1">
      <c r="B30" s="86">
        <v>1</v>
      </c>
      <c r="C30" s="87"/>
      <c r="D30" s="87"/>
      <c r="E30" s="87"/>
      <c r="F30" s="87"/>
      <c r="G30" s="87"/>
      <c r="H30" s="87"/>
      <c r="I30" s="88"/>
      <c r="J30" s="89"/>
      <c r="K30" s="90"/>
      <c r="L30" s="91"/>
    </row>
    <row r="31" spans="2:12" ht="18" customHeight="1">
      <c r="B31" s="92">
        <v>2</v>
      </c>
      <c r="C31" s="40"/>
      <c r="D31" s="40"/>
      <c r="E31" s="40"/>
      <c r="F31" s="40"/>
      <c r="G31" s="40"/>
      <c r="H31" s="40"/>
      <c r="I31" s="78"/>
      <c r="J31" s="93"/>
      <c r="K31" s="94"/>
      <c r="L31" s="95"/>
    </row>
    <row r="32" spans="2:12" ht="18" customHeight="1">
      <c r="B32" s="92">
        <v>3</v>
      </c>
      <c r="C32" s="40"/>
      <c r="D32" s="40"/>
      <c r="E32" s="40"/>
      <c r="F32" s="40"/>
      <c r="G32" s="40"/>
      <c r="H32" s="40"/>
      <c r="I32" s="78"/>
      <c r="J32" s="93"/>
      <c r="K32" s="94"/>
      <c r="L32" s="95"/>
    </row>
    <row r="33" spans="2:12" ht="18" customHeight="1">
      <c r="B33" s="92">
        <v>4</v>
      </c>
      <c r="C33" s="40"/>
      <c r="D33" s="40"/>
      <c r="E33" s="40"/>
      <c r="F33" s="40"/>
      <c r="G33" s="40"/>
      <c r="H33" s="40"/>
      <c r="I33" s="78"/>
      <c r="J33" s="93"/>
      <c r="K33" s="94"/>
      <c r="L33" s="95"/>
    </row>
    <row r="34" spans="2:12" ht="18" customHeight="1">
      <c r="B34" s="92">
        <v>5</v>
      </c>
      <c r="C34" s="40"/>
      <c r="D34" s="40"/>
      <c r="E34" s="40"/>
      <c r="F34" s="40"/>
      <c r="G34" s="40"/>
      <c r="H34" s="40"/>
      <c r="I34" s="78"/>
      <c r="J34" s="93"/>
      <c r="K34" s="94"/>
      <c r="L34" s="95"/>
    </row>
    <row r="35" spans="2:12" ht="18" customHeight="1">
      <c r="B35" s="96">
        <v>6</v>
      </c>
      <c r="C35" s="46"/>
      <c r="D35" s="46"/>
      <c r="E35" s="46"/>
      <c r="F35" s="46"/>
      <c r="G35" s="46"/>
      <c r="H35" s="46"/>
      <c r="I35" s="97"/>
      <c r="J35" s="98"/>
      <c r="K35" s="99"/>
      <c r="L35" s="100"/>
    </row>
    <row r="36" spans="2:12" ht="24" customHeight="1">
      <c r="B36" s="79" t="s">
        <v>116</v>
      </c>
      <c r="C36" s="102"/>
      <c r="D36" s="103" t="s">
        <v>104</v>
      </c>
      <c r="E36" s="103" t="s">
        <v>105</v>
      </c>
      <c r="F36" s="103" t="s">
        <v>106</v>
      </c>
      <c r="G36" s="103" t="s">
        <v>107</v>
      </c>
      <c r="H36" s="103" t="s">
        <v>108</v>
      </c>
      <c r="I36" s="104" t="s">
        <v>109</v>
      </c>
      <c r="J36" s="105" t="s">
        <v>110</v>
      </c>
      <c r="K36" s="106" t="s">
        <v>111</v>
      </c>
      <c r="L36" s="107" t="s">
        <v>112</v>
      </c>
    </row>
    <row r="37" spans="2:12" ht="18" customHeight="1">
      <c r="B37" s="86">
        <v>1</v>
      </c>
      <c r="C37" s="87"/>
      <c r="D37" s="87"/>
      <c r="E37" s="87"/>
      <c r="F37" s="87"/>
      <c r="G37" s="87"/>
      <c r="H37" s="87"/>
      <c r="I37" s="88"/>
      <c r="J37" s="89"/>
      <c r="K37" s="90"/>
      <c r="L37" s="91"/>
    </row>
    <row r="38" spans="2:12" ht="18" customHeight="1">
      <c r="B38" s="92">
        <v>2</v>
      </c>
      <c r="C38" s="40"/>
      <c r="D38" s="40"/>
      <c r="E38" s="40"/>
      <c r="F38" s="40"/>
      <c r="G38" s="40"/>
      <c r="H38" s="40"/>
      <c r="I38" s="78"/>
      <c r="J38" s="93"/>
      <c r="K38" s="94"/>
      <c r="L38" s="95"/>
    </row>
    <row r="39" spans="2:12" ht="18" customHeight="1">
      <c r="B39" s="92">
        <v>3</v>
      </c>
      <c r="C39" s="40"/>
      <c r="D39" s="40"/>
      <c r="E39" s="40"/>
      <c r="F39" s="40"/>
      <c r="G39" s="40"/>
      <c r="H39" s="40"/>
      <c r="I39" s="78"/>
      <c r="J39" s="93"/>
      <c r="K39" s="94"/>
      <c r="L39" s="95"/>
    </row>
    <row r="40" spans="2:12" ht="18" customHeight="1">
      <c r="B40" s="92">
        <v>4</v>
      </c>
      <c r="C40" s="40"/>
      <c r="D40" s="40"/>
      <c r="E40" s="40"/>
      <c r="F40" s="40"/>
      <c r="G40" s="40"/>
      <c r="H40" s="40"/>
      <c r="I40" s="78"/>
      <c r="J40" s="93"/>
      <c r="K40" s="94"/>
      <c r="L40" s="95"/>
    </row>
    <row r="41" spans="2:12" ht="18" customHeight="1">
      <c r="B41" s="92">
        <v>5</v>
      </c>
      <c r="C41" s="40"/>
      <c r="D41" s="40"/>
      <c r="E41" s="40"/>
      <c r="F41" s="40"/>
      <c r="G41" s="40"/>
      <c r="H41" s="40"/>
      <c r="I41" s="78"/>
      <c r="J41" s="93"/>
      <c r="K41" s="94"/>
      <c r="L41" s="95"/>
    </row>
    <row r="42" spans="2:12" ht="18" customHeight="1">
      <c r="B42" s="96">
        <v>6</v>
      </c>
      <c r="C42" s="46"/>
      <c r="D42" s="46"/>
      <c r="E42" s="46"/>
      <c r="F42" s="46"/>
      <c r="G42" s="46"/>
      <c r="H42" s="46"/>
      <c r="I42" s="97"/>
      <c r="J42" s="98"/>
      <c r="K42" s="99"/>
      <c r="L42" s="100"/>
    </row>
    <row r="43" spans="2:12" ht="24" customHeight="1">
      <c r="B43" s="79" t="s">
        <v>117</v>
      </c>
      <c r="C43" s="102"/>
      <c r="D43" s="103" t="s">
        <v>104</v>
      </c>
      <c r="E43" s="103" t="s">
        <v>105</v>
      </c>
      <c r="F43" s="103" t="s">
        <v>106</v>
      </c>
      <c r="G43" s="103" t="s">
        <v>107</v>
      </c>
      <c r="H43" s="103" t="s">
        <v>108</v>
      </c>
      <c r="I43" s="104" t="s">
        <v>109</v>
      </c>
      <c r="J43" s="105" t="s">
        <v>110</v>
      </c>
      <c r="K43" s="106" t="s">
        <v>111</v>
      </c>
      <c r="L43" s="107" t="s">
        <v>112</v>
      </c>
    </row>
    <row r="44" spans="2:12" ht="18" customHeight="1">
      <c r="B44" s="86">
        <v>1</v>
      </c>
      <c r="C44" s="87"/>
      <c r="D44" s="87"/>
      <c r="E44" s="87"/>
      <c r="F44" s="87"/>
      <c r="G44" s="87"/>
      <c r="H44" s="87"/>
      <c r="I44" s="88"/>
      <c r="J44" s="89"/>
      <c r="K44" s="90"/>
      <c r="L44" s="91"/>
    </row>
    <row r="45" spans="2:12" ht="18" customHeight="1">
      <c r="B45" s="92">
        <v>2</v>
      </c>
      <c r="C45" s="40"/>
      <c r="D45" s="40"/>
      <c r="E45" s="40"/>
      <c r="F45" s="40"/>
      <c r="G45" s="40"/>
      <c r="H45" s="40"/>
      <c r="I45" s="78"/>
      <c r="J45" s="93"/>
      <c r="K45" s="94"/>
      <c r="L45" s="95"/>
    </row>
    <row r="46" spans="2:12" ht="18" customHeight="1">
      <c r="B46" s="92">
        <v>3</v>
      </c>
      <c r="C46" s="40"/>
      <c r="D46" s="40"/>
      <c r="E46" s="40"/>
      <c r="F46" s="40"/>
      <c r="G46" s="40"/>
      <c r="H46" s="40"/>
      <c r="I46" s="78"/>
      <c r="J46" s="93"/>
      <c r="K46" s="94"/>
      <c r="L46" s="95"/>
    </row>
    <row r="47" spans="2:12" ht="18" customHeight="1">
      <c r="B47" s="92">
        <v>4</v>
      </c>
      <c r="C47" s="40"/>
      <c r="D47" s="40"/>
      <c r="E47" s="40"/>
      <c r="F47" s="40"/>
      <c r="G47" s="40"/>
      <c r="H47" s="40"/>
      <c r="I47" s="78"/>
      <c r="J47" s="93"/>
      <c r="K47" s="94"/>
      <c r="L47" s="95"/>
    </row>
    <row r="48" spans="2:12" ht="18" customHeight="1">
      <c r="B48" s="92">
        <v>5</v>
      </c>
      <c r="C48" s="40"/>
      <c r="D48" s="40"/>
      <c r="E48" s="40"/>
      <c r="F48" s="40"/>
      <c r="G48" s="40"/>
      <c r="H48" s="40"/>
      <c r="I48" s="78"/>
      <c r="J48" s="93"/>
      <c r="K48" s="94"/>
      <c r="L48" s="95"/>
    </row>
    <row r="49" spans="2:12" ht="18" customHeight="1">
      <c r="B49" s="96">
        <v>6</v>
      </c>
      <c r="C49" s="46"/>
      <c r="D49" s="46"/>
      <c r="E49" s="46"/>
      <c r="F49" s="46"/>
      <c r="G49" s="46"/>
      <c r="H49" s="46"/>
      <c r="I49" s="97"/>
      <c r="J49" s="98"/>
      <c r="K49" s="99"/>
      <c r="L49" s="100"/>
    </row>
    <row r="50" spans="2:12" ht="12" customHeight="1">
      <c r="B50" s="108"/>
      <c r="C50" s="109"/>
    </row>
    <row r="51" spans="2:12" ht="19.5" customHeight="1">
      <c r="B51" s="15"/>
      <c r="C51" s="110" t="s">
        <v>118</v>
      </c>
      <c r="D51" s="111" t="s">
        <v>119</v>
      </c>
      <c r="E51" s="112" t="s">
        <v>120</v>
      </c>
      <c r="F51" s="113" t="s">
        <v>121</v>
      </c>
      <c r="G51" s="114" t="s">
        <v>122</v>
      </c>
      <c r="H51" s="115"/>
      <c r="I51" s="115"/>
      <c r="J51" s="115"/>
    </row>
    <row r="52" spans="2:12" ht="3" customHeight="1">
      <c r="B52" s="116"/>
      <c r="C52" s="117"/>
      <c r="D52" s="117"/>
      <c r="E52" s="117"/>
      <c r="F52" s="117"/>
      <c r="G52" s="118"/>
      <c r="H52" s="117"/>
      <c r="I52" s="117"/>
      <c r="J52" s="117"/>
      <c r="K52" s="117"/>
      <c r="L52" s="119"/>
    </row>
    <row r="53" spans="2:12" ht="12" customHeight="1">
      <c r="B53" s="7" t="s">
        <v>123</v>
      </c>
      <c r="C53" s="6" t="s">
        <v>111</v>
      </c>
      <c r="D53" s="88"/>
      <c r="E53" s="120"/>
      <c r="F53" s="120"/>
      <c r="G53" s="120"/>
      <c r="H53" s="121" t="s">
        <v>124</v>
      </c>
      <c r="I53" s="120"/>
      <c r="J53" s="120"/>
      <c r="K53" s="122"/>
      <c r="L53" s="123" t="s">
        <v>125</v>
      </c>
    </row>
    <row r="54" spans="2:12" ht="12" customHeight="1">
      <c r="B54" s="7"/>
      <c r="C54" s="6"/>
      <c r="D54" s="124"/>
      <c r="E54" s="125" t="s">
        <v>126</v>
      </c>
      <c r="F54" s="126"/>
      <c r="G54" s="78"/>
      <c r="H54" s="127" t="s">
        <v>127</v>
      </c>
      <c r="I54" s="128"/>
      <c r="J54" s="129" t="s">
        <v>128</v>
      </c>
      <c r="K54" s="128"/>
      <c r="L54" s="130" t="s">
        <v>129</v>
      </c>
    </row>
    <row r="55" spans="2:12" ht="12" customHeight="1">
      <c r="B55" s="69"/>
      <c r="C55" s="131"/>
      <c r="D55" s="132"/>
      <c r="E55" s="132"/>
      <c r="F55" s="132"/>
      <c r="G55" s="132"/>
      <c r="H55" s="132"/>
      <c r="I55" s="132"/>
      <c r="J55" s="132"/>
      <c r="K55" s="132"/>
      <c r="L55" s="133"/>
    </row>
    <row r="56" spans="2:12" ht="19.5" customHeight="1">
      <c r="B56" s="134">
        <v>1</v>
      </c>
      <c r="C56" s="135"/>
      <c r="D56" s="136"/>
      <c r="E56" s="136"/>
      <c r="F56" s="136"/>
      <c r="G56" s="136"/>
      <c r="H56" s="136"/>
      <c r="I56" s="124"/>
      <c r="J56" s="137"/>
      <c r="K56" s="136"/>
      <c r="L56" s="138"/>
    </row>
    <row r="57" spans="2:12" ht="19.5" customHeight="1">
      <c r="B57" s="139">
        <v>2</v>
      </c>
      <c r="C57" s="140"/>
      <c r="D57" s="40"/>
      <c r="E57" s="40"/>
      <c r="F57" s="40"/>
      <c r="G57" s="40"/>
      <c r="H57" s="40"/>
      <c r="I57" s="78"/>
      <c r="J57" s="141"/>
      <c r="K57" s="40"/>
      <c r="L57" s="41"/>
    </row>
    <row r="58" spans="2:12" ht="19.5" customHeight="1">
      <c r="B58" s="139">
        <v>3</v>
      </c>
      <c r="C58" s="140"/>
      <c r="D58" s="40"/>
      <c r="E58" s="40"/>
      <c r="F58" s="40"/>
      <c r="G58" s="40"/>
      <c r="H58" s="40"/>
      <c r="I58" s="78"/>
      <c r="J58" s="141"/>
      <c r="K58" s="40"/>
      <c r="L58" s="41"/>
    </row>
    <row r="59" spans="2:12" ht="19.5" customHeight="1">
      <c r="B59" s="139">
        <v>4</v>
      </c>
      <c r="C59" s="140"/>
      <c r="D59" s="40"/>
      <c r="E59" s="40"/>
      <c r="F59" s="40"/>
      <c r="G59" s="40"/>
      <c r="H59" s="40"/>
      <c r="I59" s="78"/>
      <c r="J59" s="141"/>
      <c r="K59" s="40"/>
      <c r="L59" s="41"/>
    </row>
    <row r="60" spans="2:12" ht="19.5" customHeight="1">
      <c r="B60" s="139">
        <v>5</v>
      </c>
      <c r="C60" s="140"/>
      <c r="D60" s="40"/>
      <c r="E60" s="40"/>
      <c r="F60" s="40"/>
      <c r="G60" s="40"/>
      <c r="H60" s="40"/>
      <c r="I60" s="78"/>
      <c r="J60" s="141"/>
      <c r="K60" s="40"/>
      <c r="L60" s="41"/>
    </row>
    <row r="61" spans="2:12" ht="19.5" customHeight="1">
      <c r="B61" s="142">
        <v>6</v>
      </c>
      <c r="C61" s="143"/>
      <c r="D61" s="46"/>
      <c r="E61" s="46"/>
      <c r="F61" s="46"/>
      <c r="G61" s="46"/>
      <c r="H61" s="46"/>
      <c r="I61" s="97"/>
      <c r="J61" s="144"/>
      <c r="K61" s="46"/>
      <c r="L61" s="47"/>
    </row>
  </sheetData>
  <mergeCells count="8">
    <mergeCell ref="C6:L6"/>
    <mergeCell ref="B53:B54"/>
    <mergeCell ref="C53:C54"/>
    <mergeCell ref="H1:I2"/>
    <mergeCell ref="J1:K2"/>
    <mergeCell ref="H3:K3"/>
    <mergeCell ref="H4:I5"/>
    <mergeCell ref="J4:L5"/>
  </mergeCells>
  <printOptions horizontalCentered="1" verticalCentered="1"/>
  <pageMargins left="0.118055555555556" right="0.118055555555556" top="0.74791666666666701" bottom="0.7479166666666670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1"/>
  <sheetViews>
    <sheetView zoomScaleNormal="100" workbookViewId="0">
      <selection activeCell="V14" sqref="V14"/>
    </sheetView>
  </sheetViews>
  <sheetFormatPr baseColWidth="10" defaultColWidth="8.85546875" defaultRowHeight="15"/>
  <cols>
    <col min="1" max="1" width="5" customWidth="1"/>
    <col min="2" max="2" width="4.140625" customWidth="1"/>
    <col min="3" max="3" width="64.85546875" customWidth="1"/>
    <col min="4" max="9" width="5.42578125" customWidth="1"/>
    <col min="10" max="10" width="7.7109375" customWidth="1"/>
    <col min="11" max="11" width="12.7109375" customWidth="1"/>
    <col min="12" max="12" width="13.140625" customWidth="1"/>
    <col min="13" max="21" width="3.28515625" customWidth="1"/>
  </cols>
  <sheetData>
    <row r="1" spans="2:12" ht="12" customHeight="1">
      <c r="B1" s="71" t="s">
        <v>95</v>
      </c>
      <c r="H1" s="76" t="s">
        <v>96</v>
      </c>
      <c r="J1" s="72" t="s">
        <v>120</v>
      </c>
      <c r="K1" s="72" t="s">
        <v>120</v>
      </c>
      <c r="L1" s="72" t="s">
        <v>120</v>
      </c>
    </row>
    <row r="2" spans="2:12" ht="12" customHeight="1">
      <c r="B2" s="71" t="s">
        <v>97</v>
      </c>
      <c r="D2" s="73" t="s">
        <v>98</v>
      </c>
      <c r="H2" s="5" t="s">
        <v>130</v>
      </c>
      <c r="I2" s="5"/>
      <c r="J2" s="4"/>
      <c r="K2" s="4"/>
      <c r="L2" s="4"/>
    </row>
    <row r="3" spans="2:12" ht="12" customHeight="1">
      <c r="B3" s="75" t="s">
        <v>99</v>
      </c>
      <c r="H3" s="5"/>
      <c r="I3" s="5"/>
      <c r="J3" s="4"/>
      <c r="K3" s="4"/>
      <c r="L3" s="4"/>
    </row>
    <row r="4" spans="2:12" ht="12" customHeight="1">
      <c r="B4" s="76"/>
      <c r="D4" s="73" t="s">
        <v>131</v>
      </c>
    </row>
    <row r="5" spans="2:12" ht="11.45" customHeight="1">
      <c r="H5" s="76" t="s">
        <v>101</v>
      </c>
      <c r="J5" s="72" t="s">
        <v>120</v>
      </c>
      <c r="K5" s="72" t="s">
        <v>120</v>
      </c>
      <c r="L5" s="72" t="s">
        <v>120</v>
      </c>
    </row>
    <row r="6" spans="2:12" ht="25.5" customHeight="1">
      <c r="B6" s="145"/>
      <c r="C6" s="146"/>
      <c r="D6" s="147" t="s">
        <v>132</v>
      </c>
      <c r="E6" s="146"/>
      <c r="F6" s="146"/>
      <c r="G6" s="146"/>
      <c r="H6" s="146"/>
      <c r="I6" s="146"/>
      <c r="J6" s="120"/>
      <c r="K6" s="120"/>
      <c r="L6" s="148"/>
    </row>
    <row r="7" spans="2:12" ht="0.95" customHeight="1">
      <c r="B7" s="149"/>
      <c r="C7" s="118"/>
      <c r="D7" s="118"/>
      <c r="E7" s="118"/>
      <c r="F7" s="118"/>
      <c r="G7" s="118"/>
      <c r="H7" s="118"/>
      <c r="I7" s="118"/>
      <c r="J7" s="118"/>
      <c r="K7" s="118"/>
      <c r="L7" s="150"/>
    </row>
    <row r="8" spans="2:12" ht="24" customHeight="1">
      <c r="B8" s="79" t="s">
        <v>103</v>
      </c>
      <c r="C8" s="101"/>
      <c r="D8" s="81" t="s">
        <v>104</v>
      </c>
      <c r="E8" s="81" t="s">
        <v>105</v>
      </c>
      <c r="F8" s="81" t="s">
        <v>106</v>
      </c>
      <c r="G8" s="81" t="s">
        <v>107</v>
      </c>
      <c r="H8" s="81" t="s">
        <v>108</v>
      </c>
      <c r="I8" s="82" t="s">
        <v>109</v>
      </c>
      <c r="J8" s="83" t="s">
        <v>110</v>
      </c>
      <c r="K8" s="84" t="s">
        <v>111</v>
      </c>
      <c r="L8" s="85" t="s">
        <v>112</v>
      </c>
    </row>
    <row r="9" spans="2:12" ht="0.6" customHeight="1">
      <c r="B9" s="151"/>
      <c r="C9" s="152"/>
      <c r="D9" s="152"/>
      <c r="E9" s="152"/>
      <c r="F9" s="152"/>
      <c r="G9" s="152"/>
      <c r="H9" s="152"/>
      <c r="I9" s="153"/>
      <c r="J9" s="154"/>
      <c r="K9" s="94"/>
      <c r="L9" s="95"/>
    </row>
    <row r="10" spans="2:12" ht="19.5" customHeight="1">
      <c r="B10" s="86">
        <v>1</v>
      </c>
      <c r="C10" s="87"/>
      <c r="D10" s="87"/>
      <c r="E10" s="87"/>
      <c r="F10" s="87"/>
      <c r="G10" s="87"/>
      <c r="H10" s="87"/>
      <c r="I10" s="88"/>
      <c r="J10" s="89"/>
      <c r="K10" s="90"/>
      <c r="L10" s="91"/>
    </row>
    <row r="11" spans="2:12" ht="19.5" customHeight="1">
      <c r="B11" s="92">
        <v>2</v>
      </c>
      <c r="C11" s="40"/>
      <c r="D11" s="40"/>
      <c r="E11" s="40"/>
      <c r="F11" s="40"/>
      <c r="G11" s="40"/>
      <c r="H11" s="40"/>
      <c r="I11" s="78"/>
      <c r="J11" s="93"/>
      <c r="K11" s="94"/>
      <c r="L11" s="95"/>
    </row>
    <row r="12" spans="2:12" ht="19.5" customHeight="1">
      <c r="B12" s="92">
        <v>3</v>
      </c>
      <c r="C12" s="40"/>
      <c r="D12" s="40"/>
      <c r="E12" s="40"/>
      <c r="F12" s="40"/>
      <c r="G12" s="40"/>
      <c r="H12" s="40"/>
      <c r="I12" s="78"/>
      <c r="J12" s="93"/>
      <c r="K12" s="94"/>
      <c r="L12" s="95"/>
    </row>
    <row r="13" spans="2:12" ht="19.5" customHeight="1">
      <c r="B13" s="92">
        <v>4</v>
      </c>
      <c r="C13" s="40"/>
      <c r="D13" s="40"/>
      <c r="E13" s="40"/>
      <c r="F13" s="40"/>
      <c r="G13" s="40"/>
      <c r="H13" s="40"/>
      <c r="I13" s="78"/>
      <c r="J13" s="93"/>
      <c r="K13" s="94"/>
      <c r="L13" s="95"/>
    </row>
    <row r="14" spans="2:12" ht="19.5" customHeight="1">
      <c r="B14" s="92">
        <v>5</v>
      </c>
      <c r="C14" s="40"/>
      <c r="D14" s="40"/>
      <c r="E14" s="40"/>
      <c r="F14" s="40"/>
      <c r="G14" s="40"/>
      <c r="H14" s="40"/>
      <c r="I14" s="78"/>
      <c r="J14" s="93"/>
      <c r="K14" s="94"/>
      <c r="L14" s="95"/>
    </row>
    <row r="15" spans="2:12" ht="19.5" customHeight="1">
      <c r="B15" s="96">
        <v>6</v>
      </c>
      <c r="C15" s="46"/>
      <c r="D15" s="46"/>
      <c r="E15" s="46"/>
      <c r="F15" s="46"/>
      <c r="G15" s="46"/>
      <c r="H15" s="46"/>
      <c r="I15" s="97"/>
      <c r="J15" s="98"/>
      <c r="K15" s="99"/>
      <c r="L15" s="100"/>
    </row>
    <row r="16" spans="2:12" ht="0.95" customHeight="1">
      <c r="B16" s="151"/>
      <c r="C16" s="152"/>
      <c r="D16" s="152"/>
      <c r="E16" s="152"/>
      <c r="F16" s="152"/>
      <c r="G16" s="152"/>
      <c r="H16" s="152"/>
      <c r="I16" s="153"/>
      <c r="J16" s="154"/>
      <c r="K16" s="94"/>
      <c r="L16" s="95"/>
    </row>
    <row r="17" spans="2:12" ht="24" customHeight="1">
      <c r="B17" s="79" t="s">
        <v>113</v>
      </c>
      <c r="C17" s="101"/>
      <c r="D17" s="81" t="s">
        <v>104</v>
      </c>
      <c r="E17" s="81" t="s">
        <v>105</v>
      </c>
      <c r="F17" s="81" t="s">
        <v>106</v>
      </c>
      <c r="G17" s="81" t="s">
        <v>107</v>
      </c>
      <c r="H17" s="81" t="s">
        <v>108</v>
      </c>
      <c r="I17" s="82" t="s">
        <v>109</v>
      </c>
      <c r="J17" s="83" t="s">
        <v>110</v>
      </c>
      <c r="K17" s="84" t="s">
        <v>111</v>
      </c>
      <c r="L17" s="85" t="s">
        <v>112</v>
      </c>
    </row>
    <row r="18" spans="2:12" ht="0.75" hidden="1" customHeight="1">
      <c r="B18" s="155"/>
      <c r="C18" s="136"/>
      <c r="D18" s="136"/>
      <c r="E18" s="136"/>
      <c r="F18" s="136"/>
      <c r="G18" s="136"/>
      <c r="H18" s="136"/>
      <c r="I18" s="124"/>
      <c r="J18" s="156"/>
      <c r="K18" s="94"/>
      <c r="L18" s="95"/>
    </row>
    <row r="19" spans="2:12" ht="19.5" customHeight="1">
      <c r="B19" s="86">
        <v>1</v>
      </c>
      <c r="C19" s="87"/>
      <c r="D19" s="87"/>
      <c r="E19" s="87"/>
      <c r="F19" s="87"/>
      <c r="G19" s="87"/>
      <c r="H19" s="87"/>
      <c r="I19" s="88"/>
      <c r="J19" s="89"/>
      <c r="K19" s="90"/>
      <c r="L19" s="91"/>
    </row>
    <row r="20" spans="2:12" ht="19.5" customHeight="1">
      <c r="B20" s="92">
        <v>2</v>
      </c>
      <c r="C20" s="40"/>
      <c r="D20" s="40"/>
      <c r="E20" s="40"/>
      <c r="F20" s="40"/>
      <c r="G20" s="40"/>
      <c r="H20" s="40"/>
      <c r="I20" s="78"/>
      <c r="J20" s="93"/>
      <c r="K20" s="94"/>
      <c r="L20" s="95"/>
    </row>
    <row r="21" spans="2:12" ht="19.5" customHeight="1">
      <c r="B21" s="92">
        <v>3</v>
      </c>
      <c r="C21" s="40"/>
      <c r="D21" s="40"/>
      <c r="E21" s="40"/>
      <c r="F21" s="40"/>
      <c r="G21" s="40"/>
      <c r="H21" s="40"/>
      <c r="I21" s="78"/>
      <c r="J21" s="93"/>
      <c r="K21" s="94"/>
      <c r="L21" s="95"/>
    </row>
    <row r="22" spans="2:12" ht="19.5" customHeight="1">
      <c r="B22" s="92">
        <v>4</v>
      </c>
      <c r="C22" s="40"/>
      <c r="D22" s="40"/>
      <c r="E22" s="40"/>
      <c r="F22" s="40"/>
      <c r="G22" s="40"/>
      <c r="H22" s="40"/>
      <c r="I22" s="78"/>
      <c r="J22" s="93"/>
      <c r="K22" s="94"/>
      <c r="L22" s="95"/>
    </row>
    <row r="23" spans="2:12" ht="19.5" customHeight="1">
      <c r="B23" s="92">
        <v>5</v>
      </c>
      <c r="C23" s="40"/>
      <c r="D23" s="40"/>
      <c r="E23" s="40"/>
      <c r="F23" s="40"/>
      <c r="G23" s="40"/>
      <c r="H23" s="40"/>
      <c r="I23" s="78"/>
      <c r="J23" s="93"/>
      <c r="K23" s="94"/>
      <c r="L23" s="95"/>
    </row>
    <row r="24" spans="2:12" ht="19.5" customHeight="1">
      <c r="B24" s="96">
        <v>6</v>
      </c>
      <c r="C24" s="46"/>
      <c r="D24" s="46"/>
      <c r="E24" s="46"/>
      <c r="F24" s="46"/>
      <c r="G24" s="46"/>
      <c r="H24" s="46"/>
      <c r="I24" s="97"/>
      <c r="J24" s="98"/>
      <c r="K24" s="99"/>
      <c r="L24" s="100"/>
    </row>
    <row r="25" spans="2:12" ht="0.95" customHeight="1">
      <c r="B25" s="44"/>
      <c r="C25" s="40"/>
      <c r="D25" s="40"/>
      <c r="E25" s="40"/>
      <c r="F25" s="40"/>
      <c r="G25" s="40"/>
      <c r="H25" s="40"/>
      <c r="I25" s="78"/>
      <c r="J25" s="93"/>
      <c r="K25" s="128"/>
      <c r="L25" s="41"/>
    </row>
    <row r="26" spans="2:12" ht="24.75" customHeight="1">
      <c r="B26" s="79" t="s">
        <v>114</v>
      </c>
      <c r="C26" s="102"/>
      <c r="D26" s="103" t="s">
        <v>104</v>
      </c>
      <c r="E26" s="103" t="s">
        <v>105</v>
      </c>
      <c r="F26" s="103" t="s">
        <v>106</v>
      </c>
      <c r="G26" s="103" t="s">
        <v>107</v>
      </c>
      <c r="H26" s="103" t="s">
        <v>108</v>
      </c>
      <c r="I26" s="104" t="s">
        <v>109</v>
      </c>
      <c r="J26" s="105" t="s">
        <v>110</v>
      </c>
      <c r="K26" s="106" t="s">
        <v>111</v>
      </c>
      <c r="L26" s="107" t="s">
        <v>112</v>
      </c>
    </row>
    <row r="27" spans="2:12" ht="0.95" customHeight="1">
      <c r="B27" s="44"/>
      <c r="C27" s="40"/>
      <c r="D27" s="40"/>
      <c r="E27" s="40"/>
      <c r="F27" s="40"/>
      <c r="G27" s="40"/>
      <c r="H27" s="40"/>
      <c r="I27" s="78"/>
      <c r="J27" s="93"/>
      <c r="K27" s="119"/>
      <c r="L27" s="157"/>
    </row>
    <row r="28" spans="2:12" ht="19.5" customHeight="1">
      <c r="B28" s="86">
        <v>1</v>
      </c>
      <c r="C28" s="87"/>
      <c r="D28" s="87"/>
      <c r="E28" s="87"/>
      <c r="F28" s="87"/>
      <c r="G28" s="87"/>
      <c r="H28" s="87"/>
      <c r="I28" s="88"/>
      <c r="J28" s="89"/>
      <c r="K28" s="90"/>
      <c r="L28" s="91"/>
    </row>
    <row r="29" spans="2:12" ht="19.5" customHeight="1">
      <c r="B29" s="92">
        <v>2</v>
      </c>
      <c r="C29" s="40"/>
      <c r="D29" s="40"/>
      <c r="E29" s="40"/>
      <c r="F29" s="40"/>
      <c r="G29" s="40"/>
      <c r="H29" s="40"/>
      <c r="I29" s="78"/>
      <c r="J29" s="93"/>
      <c r="K29" s="94"/>
      <c r="L29" s="95"/>
    </row>
    <row r="30" spans="2:12" ht="19.5" customHeight="1">
      <c r="B30" s="92">
        <v>3</v>
      </c>
      <c r="C30" s="40"/>
      <c r="D30" s="40"/>
      <c r="E30" s="40"/>
      <c r="F30" s="40"/>
      <c r="G30" s="40"/>
      <c r="H30" s="40"/>
      <c r="I30" s="78"/>
      <c r="J30" s="93"/>
      <c r="K30" s="94"/>
      <c r="L30" s="95"/>
    </row>
    <row r="31" spans="2:12" ht="19.5" customHeight="1">
      <c r="B31" s="92">
        <v>4</v>
      </c>
      <c r="C31" s="40"/>
      <c r="D31" s="40"/>
      <c r="E31" s="40"/>
      <c r="F31" s="40"/>
      <c r="G31" s="40"/>
      <c r="H31" s="40"/>
      <c r="I31" s="78"/>
      <c r="J31" s="93"/>
      <c r="K31" s="94"/>
      <c r="L31" s="95"/>
    </row>
    <row r="32" spans="2:12" ht="19.5" customHeight="1">
      <c r="B32" s="92">
        <v>5</v>
      </c>
      <c r="C32" s="40"/>
      <c r="D32" s="40"/>
      <c r="E32" s="40"/>
      <c r="F32" s="40"/>
      <c r="G32" s="40"/>
      <c r="H32" s="40"/>
      <c r="I32" s="78"/>
      <c r="J32" s="93"/>
      <c r="K32" s="94"/>
      <c r="L32" s="95"/>
    </row>
    <row r="33" spans="2:12" ht="19.5" customHeight="1">
      <c r="B33" s="96">
        <v>6</v>
      </c>
      <c r="C33" s="46"/>
      <c r="D33" s="46"/>
      <c r="E33" s="46"/>
      <c r="F33" s="46"/>
      <c r="G33" s="46"/>
      <c r="H33" s="46"/>
      <c r="I33" s="97"/>
      <c r="J33" s="98"/>
      <c r="K33" s="99"/>
      <c r="L33" s="100"/>
    </row>
    <row r="34" spans="2:12" ht="0.95" customHeight="1">
      <c r="B34" s="44"/>
      <c r="C34" s="40"/>
      <c r="D34" s="40"/>
      <c r="E34" s="40"/>
      <c r="F34" s="40"/>
      <c r="G34" s="40"/>
      <c r="H34" s="40"/>
      <c r="I34" s="78"/>
      <c r="J34" s="93"/>
      <c r="K34" s="128"/>
      <c r="L34" s="41"/>
    </row>
    <row r="35" spans="2:12" ht="24.75" customHeight="1">
      <c r="B35" s="79" t="s">
        <v>115</v>
      </c>
      <c r="C35" s="102"/>
      <c r="D35" s="103" t="s">
        <v>104</v>
      </c>
      <c r="E35" s="103" t="s">
        <v>105</v>
      </c>
      <c r="F35" s="103" t="s">
        <v>106</v>
      </c>
      <c r="G35" s="103" t="s">
        <v>107</v>
      </c>
      <c r="H35" s="103" t="s">
        <v>108</v>
      </c>
      <c r="I35" s="104" t="s">
        <v>109</v>
      </c>
      <c r="J35" s="105" t="s">
        <v>110</v>
      </c>
      <c r="K35" s="106" t="s">
        <v>111</v>
      </c>
      <c r="L35" s="107" t="s">
        <v>112</v>
      </c>
    </row>
    <row r="36" spans="2:12" ht="0.95" customHeight="1">
      <c r="B36" s="44"/>
      <c r="C36" s="40"/>
      <c r="D36" s="40"/>
      <c r="E36" s="40"/>
      <c r="F36" s="40"/>
      <c r="G36" s="40"/>
      <c r="H36" s="40"/>
      <c r="I36" s="78"/>
      <c r="J36" s="93"/>
      <c r="K36" s="119"/>
      <c r="L36" s="157"/>
    </row>
    <row r="37" spans="2:12" ht="19.5" customHeight="1">
      <c r="B37" s="86">
        <v>1</v>
      </c>
      <c r="C37" s="87"/>
      <c r="D37" s="87"/>
      <c r="E37" s="87"/>
      <c r="F37" s="87"/>
      <c r="G37" s="87"/>
      <c r="H37" s="87"/>
      <c r="I37" s="88"/>
      <c r="J37" s="89"/>
      <c r="K37" s="90"/>
      <c r="L37" s="91"/>
    </row>
    <row r="38" spans="2:12" ht="19.5" customHeight="1">
      <c r="B38" s="92">
        <v>2</v>
      </c>
      <c r="C38" s="40"/>
      <c r="D38" s="40"/>
      <c r="E38" s="40"/>
      <c r="F38" s="40"/>
      <c r="G38" s="40"/>
      <c r="H38" s="40"/>
      <c r="I38" s="78"/>
      <c r="J38" s="93"/>
      <c r="K38" s="94"/>
      <c r="L38" s="95"/>
    </row>
    <row r="39" spans="2:12" ht="19.5" customHeight="1">
      <c r="B39" s="92">
        <v>3</v>
      </c>
      <c r="C39" s="40"/>
      <c r="D39" s="40"/>
      <c r="E39" s="40"/>
      <c r="F39" s="40"/>
      <c r="G39" s="40"/>
      <c r="H39" s="40"/>
      <c r="I39" s="78"/>
      <c r="J39" s="93"/>
      <c r="K39" s="94"/>
      <c r="L39" s="95"/>
    </row>
    <row r="40" spans="2:12" ht="19.5" customHeight="1">
      <c r="B40" s="92">
        <v>4</v>
      </c>
      <c r="C40" s="40"/>
      <c r="D40" s="40"/>
      <c r="E40" s="40"/>
      <c r="F40" s="40"/>
      <c r="G40" s="40"/>
      <c r="H40" s="40"/>
      <c r="I40" s="78"/>
      <c r="J40" s="93"/>
      <c r="K40" s="94"/>
      <c r="L40" s="95"/>
    </row>
    <row r="41" spans="2:12" ht="19.5" customHeight="1">
      <c r="B41" s="92">
        <v>5</v>
      </c>
      <c r="C41" s="40"/>
      <c r="D41" s="40"/>
      <c r="E41" s="40"/>
      <c r="F41" s="40"/>
      <c r="G41" s="40"/>
      <c r="H41" s="40"/>
      <c r="I41" s="78"/>
      <c r="J41" s="93"/>
      <c r="K41" s="94"/>
      <c r="L41" s="95"/>
    </row>
    <row r="42" spans="2:12" ht="19.5" customHeight="1">
      <c r="B42" s="96">
        <v>6</v>
      </c>
      <c r="C42" s="46"/>
      <c r="D42" s="46"/>
      <c r="E42" s="46"/>
      <c r="F42" s="46"/>
      <c r="G42" s="46"/>
      <c r="H42" s="46"/>
      <c r="I42" s="97"/>
      <c r="J42" s="98"/>
      <c r="K42" s="99"/>
      <c r="L42" s="100"/>
    </row>
    <row r="43" spans="2:12" ht="0.95" customHeight="1">
      <c r="B43" s="158"/>
      <c r="C43" s="40"/>
      <c r="D43" s="40"/>
      <c r="E43" s="40"/>
      <c r="F43" s="40"/>
      <c r="G43" s="40"/>
      <c r="H43" s="40"/>
      <c r="I43" s="78"/>
      <c r="J43" s="93"/>
      <c r="K43" s="128"/>
      <c r="L43" s="40"/>
    </row>
    <row r="44" spans="2:12" ht="23.25" customHeight="1">
      <c r="B44" s="79" t="s">
        <v>116</v>
      </c>
      <c r="C44" s="102"/>
      <c r="D44" s="103" t="s">
        <v>104</v>
      </c>
      <c r="E44" s="103" t="s">
        <v>105</v>
      </c>
      <c r="F44" s="103" t="s">
        <v>106</v>
      </c>
      <c r="G44" s="103" t="s">
        <v>107</v>
      </c>
      <c r="H44" s="103" t="s">
        <v>108</v>
      </c>
      <c r="I44" s="104" t="s">
        <v>109</v>
      </c>
      <c r="J44" s="105" t="s">
        <v>110</v>
      </c>
      <c r="K44" s="106" t="s">
        <v>111</v>
      </c>
      <c r="L44" s="103" t="s">
        <v>112</v>
      </c>
    </row>
    <row r="45" spans="2:12" ht="19.5" customHeight="1">
      <c r="B45" s="86">
        <v>1</v>
      </c>
      <c r="C45" s="87"/>
      <c r="D45" s="87"/>
      <c r="E45" s="87"/>
      <c r="F45" s="87"/>
      <c r="G45" s="87"/>
      <c r="H45" s="87"/>
      <c r="I45" s="88"/>
      <c r="J45" s="89"/>
      <c r="K45" s="90"/>
      <c r="L45" s="91"/>
    </row>
    <row r="46" spans="2:12" ht="19.5" customHeight="1">
      <c r="B46" s="92">
        <v>2</v>
      </c>
      <c r="C46" s="40"/>
      <c r="D46" s="40"/>
      <c r="E46" s="40"/>
      <c r="F46" s="40"/>
      <c r="G46" s="40"/>
      <c r="H46" s="40"/>
      <c r="I46" s="78"/>
      <c r="J46" s="93"/>
      <c r="K46" s="94"/>
      <c r="L46" s="95"/>
    </row>
    <row r="47" spans="2:12" ht="19.5" customHeight="1">
      <c r="B47" s="92">
        <v>3</v>
      </c>
      <c r="C47" s="40"/>
      <c r="D47" s="40"/>
      <c r="E47" s="40"/>
      <c r="F47" s="40"/>
      <c r="G47" s="40"/>
      <c r="H47" s="40"/>
      <c r="I47" s="78"/>
      <c r="J47" s="93"/>
      <c r="K47" s="94"/>
      <c r="L47" s="95"/>
    </row>
    <row r="48" spans="2:12" ht="19.5" customHeight="1">
      <c r="B48" s="92">
        <v>4</v>
      </c>
      <c r="C48" s="40"/>
      <c r="D48" s="40"/>
      <c r="E48" s="40"/>
      <c r="F48" s="40"/>
      <c r="G48" s="40"/>
      <c r="H48" s="40"/>
      <c r="I48" s="78"/>
      <c r="J48" s="93"/>
      <c r="K48" s="94"/>
      <c r="L48" s="95"/>
    </row>
    <row r="49" spans="2:12" ht="19.5" customHeight="1">
      <c r="B49" s="92">
        <v>5</v>
      </c>
      <c r="C49" s="40"/>
      <c r="D49" s="40"/>
      <c r="E49" s="40"/>
      <c r="F49" s="40"/>
      <c r="G49" s="40"/>
      <c r="H49" s="40"/>
      <c r="I49" s="78"/>
      <c r="J49" s="93"/>
      <c r="K49" s="94"/>
      <c r="L49" s="95"/>
    </row>
    <row r="50" spans="2:12" ht="19.5" customHeight="1">
      <c r="B50" s="96">
        <v>6</v>
      </c>
      <c r="C50" s="46"/>
      <c r="D50" s="46"/>
      <c r="E50" s="46"/>
      <c r="F50" s="46"/>
      <c r="G50" s="46"/>
      <c r="H50" s="46"/>
      <c r="I50" s="97"/>
      <c r="J50" s="98"/>
      <c r="K50" s="99"/>
      <c r="L50" s="100"/>
    </row>
    <row r="51" spans="2:12" ht="11.25" customHeight="1">
      <c r="B51" s="108"/>
      <c r="C51" s="109"/>
    </row>
    <row r="52" spans="2:12" ht="14.1" customHeight="1">
      <c r="B52" s="15"/>
      <c r="C52" s="110" t="s">
        <v>118</v>
      </c>
      <c r="D52" s="111" t="s">
        <v>119</v>
      </c>
      <c r="E52" s="112" t="s">
        <v>120</v>
      </c>
      <c r="F52" s="113" t="s">
        <v>121</v>
      </c>
      <c r="G52" s="114" t="s">
        <v>122</v>
      </c>
      <c r="H52" s="115"/>
      <c r="I52" s="115"/>
      <c r="J52" s="115"/>
    </row>
    <row r="53" spans="2:12" ht="0.95" customHeight="1">
      <c r="B53" s="116"/>
      <c r="C53" s="117"/>
      <c r="D53" s="117"/>
      <c r="E53" s="117"/>
      <c r="F53" s="117"/>
      <c r="G53" s="118"/>
      <c r="H53" s="117"/>
      <c r="I53" s="117"/>
      <c r="J53" s="117"/>
      <c r="K53" s="117"/>
      <c r="L53" s="119"/>
    </row>
    <row r="54" spans="2:12" ht="13.5" customHeight="1">
      <c r="B54" s="7" t="s">
        <v>123</v>
      </c>
      <c r="C54" s="6" t="s">
        <v>111</v>
      </c>
      <c r="D54" s="88"/>
      <c r="E54" s="120"/>
      <c r="F54" s="120"/>
      <c r="G54" s="120"/>
      <c r="H54" s="121" t="s">
        <v>124</v>
      </c>
      <c r="I54" s="120"/>
      <c r="J54" s="120"/>
      <c r="K54" s="122"/>
      <c r="L54" s="123" t="s">
        <v>125</v>
      </c>
    </row>
    <row r="55" spans="2:12" ht="12" customHeight="1">
      <c r="B55" s="7"/>
      <c r="C55" s="6"/>
      <c r="D55" s="124"/>
      <c r="E55" s="125" t="s">
        <v>126</v>
      </c>
      <c r="F55" s="126"/>
      <c r="G55" s="78"/>
      <c r="H55" s="127" t="s">
        <v>127</v>
      </c>
      <c r="I55" s="128"/>
      <c r="J55" s="129" t="s">
        <v>128</v>
      </c>
      <c r="K55" s="128"/>
      <c r="L55" s="130" t="s">
        <v>129</v>
      </c>
    </row>
    <row r="56" spans="2:12" ht="5.25" customHeight="1">
      <c r="B56" s="69"/>
      <c r="C56" s="131"/>
      <c r="D56" s="132"/>
      <c r="E56" s="132"/>
      <c r="F56" s="132"/>
      <c r="G56" s="132"/>
      <c r="H56" s="132"/>
      <c r="I56" s="132"/>
      <c r="J56" s="132"/>
      <c r="K56" s="132"/>
      <c r="L56" s="133"/>
    </row>
    <row r="57" spans="2:12" ht="19.5" customHeight="1">
      <c r="B57" s="134">
        <v>1</v>
      </c>
      <c r="C57" s="135"/>
      <c r="D57" s="136"/>
      <c r="E57" s="136"/>
      <c r="F57" s="136"/>
      <c r="G57" s="136"/>
      <c r="H57" s="136"/>
      <c r="I57" s="124"/>
      <c r="J57" s="137"/>
      <c r="K57" s="136"/>
      <c r="L57" s="138"/>
    </row>
    <row r="58" spans="2:12" ht="19.5" customHeight="1">
      <c r="B58" s="139">
        <v>2</v>
      </c>
      <c r="C58" s="140"/>
      <c r="D58" s="40"/>
      <c r="E58" s="40"/>
      <c r="F58" s="40"/>
      <c r="G58" s="40"/>
      <c r="H58" s="40"/>
      <c r="I58" s="78"/>
      <c r="J58" s="141"/>
      <c r="K58" s="40"/>
      <c r="L58" s="41"/>
    </row>
    <row r="59" spans="2:12" ht="19.5" customHeight="1">
      <c r="B59" s="139">
        <v>3</v>
      </c>
      <c r="C59" s="140"/>
      <c r="D59" s="40"/>
      <c r="E59" s="40"/>
      <c r="F59" s="40"/>
      <c r="G59" s="40"/>
      <c r="H59" s="40"/>
      <c r="I59" s="78"/>
      <c r="J59" s="141"/>
      <c r="K59" s="40"/>
      <c r="L59" s="41"/>
    </row>
    <row r="60" spans="2:12" ht="19.5" customHeight="1">
      <c r="B60" s="139">
        <v>4</v>
      </c>
      <c r="C60" s="140"/>
      <c r="D60" s="40"/>
      <c r="E60" s="40"/>
      <c r="F60" s="40"/>
      <c r="G60" s="40"/>
      <c r="H60" s="40"/>
      <c r="I60" s="78"/>
      <c r="J60" s="141"/>
      <c r="K60" s="40"/>
      <c r="L60" s="41"/>
    </row>
    <row r="61" spans="2:12" ht="19.5" customHeight="1">
      <c r="B61" s="142">
        <v>5</v>
      </c>
      <c r="C61" s="143"/>
      <c r="D61" s="46"/>
      <c r="E61" s="46"/>
      <c r="F61" s="46"/>
      <c r="G61" s="46"/>
      <c r="H61" s="46"/>
      <c r="I61" s="97"/>
      <c r="J61" s="144"/>
      <c r="K61" s="46"/>
      <c r="L61" s="47"/>
    </row>
  </sheetData>
  <mergeCells count="4">
    <mergeCell ref="H2:I3"/>
    <mergeCell ref="J2:L3"/>
    <mergeCell ref="B54:B55"/>
    <mergeCell ref="C54:C55"/>
  </mergeCells>
  <printOptions horizontalCentered="1" verticalCentered="1"/>
  <pageMargins left="0" right="0" top="0" bottom="0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5"/>
  <sheetViews>
    <sheetView zoomScaleNormal="100" workbookViewId="0">
      <selection activeCell="C30" sqref="C30"/>
    </sheetView>
  </sheetViews>
  <sheetFormatPr baseColWidth="10" defaultColWidth="8.85546875" defaultRowHeight="15"/>
  <cols>
    <col min="1" max="1" width="5" customWidth="1"/>
    <col min="2" max="2" width="4.140625" customWidth="1"/>
    <col min="3" max="3" width="64.85546875" customWidth="1"/>
    <col min="4" max="9" width="5.42578125" customWidth="1"/>
    <col min="10" max="10" width="11.28515625" customWidth="1"/>
    <col min="11" max="11" width="12.7109375" customWidth="1"/>
    <col min="12" max="12" width="13.140625" customWidth="1"/>
    <col min="13" max="21" width="3.28515625" customWidth="1"/>
  </cols>
  <sheetData>
    <row r="1" spans="2:12" ht="12" customHeight="1">
      <c r="B1" s="71" t="s">
        <v>95</v>
      </c>
      <c r="H1" s="76" t="s">
        <v>96</v>
      </c>
      <c r="J1" s="72" t="s">
        <v>120</v>
      </c>
      <c r="K1" s="72" t="s">
        <v>120</v>
      </c>
      <c r="L1" s="72" t="s">
        <v>120</v>
      </c>
    </row>
    <row r="2" spans="2:12" ht="12" customHeight="1">
      <c r="B2" s="71" t="s">
        <v>97</v>
      </c>
      <c r="D2" s="73" t="s">
        <v>98</v>
      </c>
      <c r="H2" s="3" t="s">
        <v>133</v>
      </c>
      <c r="I2" s="3"/>
      <c r="J2" s="3"/>
      <c r="K2" s="3"/>
      <c r="L2" s="3"/>
    </row>
    <row r="3" spans="2:12" ht="12" customHeight="1">
      <c r="B3" s="75" t="s">
        <v>99</v>
      </c>
      <c r="H3" s="3"/>
      <c r="I3" s="3"/>
      <c r="J3" s="3"/>
      <c r="K3" s="3"/>
      <c r="L3" s="3"/>
    </row>
    <row r="4" spans="2:12" ht="12" customHeight="1">
      <c r="B4" s="76"/>
      <c r="D4" s="73" t="s">
        <v>131</v>
      </c>
    </row>
    <row r="5" spans="2:12" ht="12" customHeight="1">
      <c r="H5" s="76" t="s">
        <v>101</v>
      </c>
      <c r="J5" s="72" t="s">
        <v>120</v>
      </c>
      <c r="K5" s="72" t="s">
        <v>120</v>
      </c>
      <c r="L5" s="72" t="s">
        <v>120</v>
      </c>
    </row>
    <row r="6" spans="2:12" ht="21" customHeight="1">
      <c r="B6" s="78"/>
      <c r="C6" s="159"/>
      <c r="D6" s="160" t="s">
        <v>134</v>
      </c>
      <c r="E6" s="159"/>
      <c r="F6" s="159"/>
      <c r="G6" s="159"/>
      <c r="H6" s="159"/>
      <c r="I6" s="159"/>
      <c r="J6" s="159"/>
      <c r="K6" s="159"/>
      <c r="L6" s="128"/>
    </row>
    <row r="8" spans="2:12" ht="40.5" customHeight="1">
      <c r="B8" s="79" t="s">
        <v>103</v>
      </c>
      <c r="C8" s="101"/>
      <c r="D8" s="2" t="s">
        <v>104</v>
      </c>
      <c r="E8" s="2"/>
      <c r="F8" s="2" t="s">
        <v>105</v>
      </c>
      <c r="G8" s="2"/>
      <c r="H8" s="1" t="s">
        <v>106</v>
      </c>
      <c r="I8" s="1"/>
      <c r="J8" s="161" t="s">
        <v>110</v>
      </c>
      <c r="K8" s="162" t="s">
        <v>111</v>
      </c>
      <c r="L8" s="163" t="s">
        <v>112</v>
      </c>
    </row>
    <row r="9" spans="2:12" ht="30" customHeight="1">
      <c r="B9" s="134">
        <v>1</v>
      </c>
      <c r="C9" s="136"/>
      <c r="D9" s="374"/>
      <c r="E9" s="374"/>
      <c r="F9" s="374"/>
      <c r="G9" s="374"/>
      <c r="H9" s="374"/>
      <c r="I9" s="374"/>
      <c r="J9" s="164"/>
      <c r="K9" s="94"/>
      <c r="L9" s="95"/>
    </row>
    <row r="10" spans="2:12" ht="30" customHeight="1">
      <c r="B10" s="139">
        <v>2</v>
      </c>
      <c r="C10" s="40"/>
      <c r="D10" s="375"/>
      <c r="E10" s="375"/>
      <c r="F10" s="375"/>
      <c r="G10" s="375"/>
      <c r="H10" s="375"/>
      <c r="I10" s="375"/>
      <c r="J10" s="165"/>
      <c r="K10" s="94"/>
      <c r="L10" s="95"/>
    </row>
    <row r="11" spans="2:12" ht="30" customHeight="1">
      <c r="B11" s="139">
        <v>3</v>
      </c>
      <c r="C11" s="40"/>
      <c r="D11" s="375"/>
      <c r="E11" s="375"/>
      <c r="F11" s="375"/>
      <c r="G11" s="375"/>
      <c r="H11" s="375"/>
      <c r="I11" s="375"/>
      <c r="J11" s="165"/>
      <c r="K11" s="94"/>
      <c r="L11" s="95"/>
    </row>
    <row r="12" spans="2:12" ht="30" customHeight="1">
      <c r="B12" s="139">
        <v>4</v>
      </c>
      <c r="C12" s="40"/>
      <c r="D12" s="375"/>
      <c r="E12" s="375"/>
      <c r="F12" s="375"/>
      <c r="G12" s="375"/>
      <c r="H12" s="375"/>
      <c r="I12" s="375"/>
      <c r="J12" s="165"/>
      <c r="K12" s="94"/>
      <c r="L12" s="95"/>
    </row>
    <row r="13" spans="2:12" ht="30" customHeight="1">
      <c r="B13" s="139">
        <v>5</v>
      </c>
      <c r="C13" s="40"/>
      <c r="D13" s="375"/>
      <c r="E13" s="375"/>
      <c r="F13" s="375"/>
      <c r="G13" s="375"/>
      <c r="H13" s="375"/>
      <c r="I13" s="375"/>
      <c r="J13" s="165"/>
      <c r="K13" s="94"/>
      <c r="L13" s="95"/>
    </row>
    <row r="14" spans="2:12" ht="30" customHeight="1">
      <c r="B14" s="142">
        <v>6</v>
      </c>
      <c r="C14" s="46"/>
      <c r="D14" s="376"/>
      <c r="E14" s="376"/>
      <c r="F14" s="376"/>
      <c r="G14" s="376"/>
      <c r="H14" s="376"/>
      <c r="I14" s="376"/>
      <c r="J14" s="166"/>
      <c r="K14" s="99"/>
      <c r="L14" s="100"/>
    </row>
    <row r="15" spans="2:12" ht="40.5" customHeight="1">
      <c r="B15" s="79" t="s">
        <v>113</v>
      </c>
      <c r="C15" s="101"/>
      <c r="D15" s="2" t="s">
        <v>104</v>
      </c>
      <c r="E15" s="2"/>
      <c r="F15" s="2" t="s">
        <v>105</v>
      </c>
      <c r="G15" s="2"/>
      <c r="H15" s="1" t="s">
        <v>106</v>
      </c>
      <c r="I15" s="1"/>
      <c r="J15" s="161" t="s">
        <v>110</v>
      </c>
      <c r="K15" s="162" t="s">
        <v>111</v>
      </c>
      <c r="L15" s="163" t="s">
        <v>112</v>
      </c>
    </row>
    <row r="16" spans="2:12" ht="30" customHeight="1">
      <c r="B16" s="134">
        <v>1</v>
      </c>
      <c r="C16" s="136"/>
      <c r="D16" s="374"/>
      <c r="E16" s="374"/>
      <c r="F16" s="374"/>
      <c r="G16" s="374"/>
      <c r="H16" s="374"/>
      <c r="I16" s="374"/>
      <c r="J16" s="164"/>
      <c r="K16" s="94"/>
      <c r="L16" s="95"/>
    </row>
    <row r="17" spans="2:12" ht="30" customHeight="1">
      <c r="B17" s="139">
        <v>2</v>
      </c>
      <c r="C17" s="40"/>
      <c r="D17" s="375"/>
      <c r="E17" s="375"/>
      <c r="F17" s="375"/>
      <c r="G17" s="375"/>
      <c r="H17" s="375"/>
      <c r="I17" s="375"/>
      <c r="J17" s="165"/>
      <c r="K17" s="94"/>
      <c r="L17" s="95"/>
    </row>
    <row r="18" spans="2:12" ht="30" customHeight="1">
      <c r="B18" s="139">
        <v>3</v>
      </c>
      <c r="C18" s="40"/>
      <c r="D18" s="375"/>
      <c r="E18" s="375"/>
      <c r="F18" s="375"/>
      <c r="G18" s="375"/>
      <c r="H18" s="375"/>
      <c r="I18" s="375"/>
      <c r="J18" s="165"/>
      <c r="K18" s="94"/>
      <c r="L18" s="95"/>
    </row>
    <row r="19" spans="2:12" ht="30" customHeight="1">
      <c r="B19" s="139">
        <v>4</v>
      </c>
      <c r="C19" s="40"/>
      <c r="D19" s="375"/>
      <c r="E19" s="375"/>
      <c r="F19" s="375"/>
      <c r="G19" s="375"/>
      <c r="H19" s="375"/>
      <c r="I19" s="375"/>
      <c r="J19" s="165"/>
      <c r="K19" s="94"/>
      <c r="L19" s="95"/>
    </row>
    <row r="20" spans="2:12" ht="30" customHeight="1">
      <c r="B20" s="139">
        <v>5</v>
      </c>
      <c r="C20" s="40"/>
      <c r="D20" s="375"/>
      <c r="E20" s="375"/>
      <c r="F20" s="375"/>
      <c r="G20" s="375"/>
      <c r="H20" s="375"/>
      <c r="I20" s="375"/>
      <c r="J20" s="165"/>
      <c r="K20" s="94"/>
      <c r="L20" s="95"/>
    </row>
    <row r="21" spans="2:12" ht="30" customHeight="1">
      <c r="B21" s="142">
        <v>6</v>
      </c>
      <c r="C21" s="46"/>
      <c r="D21" s="376"/>
      <c r="E21" s="376"/>
      <c r="F21" s="376"/>
      <c r="G21" s="376"/>
      <c r="H21" s="376"/>
      <c r="I21" s="376"/>
      <c r="J21" s="166"/>
      <c r="K21" s="99"/>
      <c r="L21" s="100"/>
    </row>
    <row r="22" spans="2:12" ht="40.5" customHeight="1">
      <c r="B22" s="79" t="s">
        <v>114</v>
      </c>
      <c r="C22" s="101"/>
      <c r="D22" s="2" t="s">
        <v>104</v>
      </c>
      <c r="E22" s="2"/>
      <c r="F22" s="2" t="s">
        <v>105</v>
      </c>
      <c r="G22" s="2"/>
      <c r="H22" s="1" t="s">
        <v>106</v>
      </c>
      <c r="I22" s="1"/>
      <c r="J22" s="161" t="s">
        <v>110</v>
      </c>
      <c r="K22" s="162" t="s">
        <v>111</v>
      </c>
      <c r="L22" s="163" t="s">
        <v>112</v>
      </c>
    </row>
    <row r="23" spans="2:12" ht="30" customHeight="1">
      <c r="B23" s="134">
        <v>1</v>
      </c>
      <c r="C23" s="136"/>
      <c r="D23" s="374"/>
      <c r="E23" s="374"/>
      <c r="F23" s="374"/>
      <c r="G23" s="374"/>
      <c r="H23" s="374"/>
      <c r="I23" s="374"/>
      <c r="J23" s="164"/>
      <c r="K23" s="94"/>
      <c r="L23" s="95"/>
    </row>
    <row r="24" spans="2:12" ht="30" customHeight="1">
      <c r="B24" s="139">
        <v>2</v>
      </c>
      <c r="C24" s="40"/>
      <c r="D24" s="375"/>
      <c r="E24" s="375"/>
      <c r="F24" s="375"/>
      <c r="G24" s="375"/>
      <c r="H24" s="375"/>
      <c r="I24" s="375"/>
      <c r="J24" s="165"/>
      <c r="K24" s="94"/>
      <c r="L24" s="95"/>
    </row>
    <row r="25" spans="2:12" ht="30" customHeight="1">
      <c r="B25" s="139">
        <v>3</v>
      </c>
      <c r="C25" s="40"/>
      <c r="D25" s="375"/>
      <c r="E25" s="375"/>
      <c r="F25" s="375"/>
      <c r="G25" s="375"/>
      <c r="H25" s="375"/>
      <c r="I25" s="375"/>
      <c r="J25" s="165"/>
      <c r="K25" s="94"/>
      <c r="L25" s="95"/>
    </row>
    <row r="26" spans="2:12" ht="30" customHeight="1">
      <c r="B26" s="139">
        <v>4</v>
      </c>
      <c r="C26" s="40"/>
      <c r="D26" s="375"/>
      <c r="E26" s="375"/>
      <c r="F26" s="375"/>
      <c r="G26" s="375"/>
      <c r="H26" s="375"/>
      <c r="I26" s="375"/>
      <c r="J26" s="165"/>
      <c r="K26" s="94"/>
      <c r="L26" s="95"/>
    </row>
    <row r="27" spans="2:12" ht="30" customHeight="1">
      <c r="B27" s="139">
        <v>5</v>
      </c>
      <c r="C27" s="40"/>
      <c r="D27" s="375"/>
      <c r="E27" s="375"/>
      <c r="F27" s="375"/>
      <c r="G27" s="375"/>
      <c r="H27" s="375"/>
      <c r="I27" s="375"/>
      <c r="J27" s="165"/>
      <c r="K27" s="94"/>
      <c r="L27" s="95"/>
    </row>
    <row r="28" spans="2:12" ht="30" customHeight="1">
      <c r="B28" s="142">
        <v>6</v>
      </c>
      <c r="C28" s="46"/>
      <c r="D28" s="376"/>
      <c r="E28" s="376"/>
      <c r="F28" s="376"/>
      <c r="G28" s="376"/>
      <c r="H28" s="376"/>
      <c r="I28" s="376"/>
      <c r="J28" s="166"/>
      <c r="K28" s="99"/>
      <c r="L28" s="100"/>
    </row>
    <row r="29" spans="2:12" ht="40.5" customHeight="1">
      <c r="B29" s="79" t="s">
        <v>115</v>
      </c>
      <c r="C29" s="101"/>
      <c r="D29" s="2" t="s">
        <v>104</v>
      </c>
      <c r="E29" s="2"/>
      <c r="F29" s="2" t="s">
        <v>105</v>
      </c>
      <c r="G29" s="2"/>
      <c r="H29" s="1" t="s">
        <v>106</v>
      </c>
      <c r="I29" s="1"/>
      <c r="J29" s="161" t="s">
        <v>110</v>
      </c>
      <c r="K29" s="162" t="s">
        <v>111</v>
      </c>
      <c r="L29" s="163" t="s">
        <v>112</v>
      </c>
    </row>
    <row r="30" spans="2:12" ht="30" customHeight="1">
      <c r="B30" s="167">
        <v>1</v>
      </c>
      <c r="C30" s="87"/>
      <c r="D30" s="377"/>
      <c r="E30" s="377"/>
      <c r="F30" s="377"/>
      <c r="G30" s="377"/>
      <c r="H30" s="377"/>
      <c r="I30" s="377"/>
      <c r="J30" s="168"/>
      <c r="K30" s="90"/>
      <c r="L30" s="91"/>
    </row>
    <row r="31" spans="2:12" ht="30" customHeight="1">
      <c r="B31" s="139">
        <v>2</v>
      </c>
      <c r="C31" s="40"/>
      <c r="D31" s="375"/>
      <c r="E31" s="375"/>
      <c r="F31" s="375"/>
      <c r="G31" s="375"/>
      <c r="H31" s="375"/>
      <c r="I31" s="375"/>
      <c r="J31" s="165"/>
      <c r="K31" s="94"/>
      <c r="L31" s="95"/>
    </row>
    <row r="32" spans="2:12" ht="30" customHeight="1">
      <c r="B32" s="139">
        <v>3</v>
      </c>
      <c r="C32" s="40"/>
      <c r="D32" s="375"/>
      <c r="E32" s="375"/>
      <c r="F32" s="375"/>
      <c r="G32" s="375"/>
      <c r="H32" s="375"/>
      <c r="I32" s="375"/>
      <c r="J32" s="165"/>
      <c r="K32" s="94"/>
      <c r="L32" s="95"/>
    </row>
    <row r="33" spans="2:12" ht="30" customHeight="1">
      <c r="B33" s="139">
        <v>4</v>
      </c>
      <c r="C33" s="40"/>
      <c r="D33" s="375"/>
      <c r="E33" s="375"/>
      <c r="F33" s="375"/>
      <c r="G33" s="375"/>
      <c r="H33" s="375"/>
      <c r="I33" s="375"/>
      <c r="J33" s="165"/>
      <c r="K33" s="94"/>
      <c r="L33" s="95"/>
    </row>
    <row r="34" spans="2:12" ht="30" customHeight="1">
      <c r="B34" s="139">
        <v>5</v>
      </c>
      <c r="C34" s="40"/>
      <c r="D34" s="375"/>
      <c r="E34" s="375"/>
      <c r="F34" s="375"/>
      <c r="G34" s="375"/>
      <c r="H34" s="375"/>
      <c r="I34" s="375"/>
      <c r="J34" s="165"/>
      <c r="K34" s="94"/>
      <c r="L34" s="95"/>
    </row>
    <row r="35" spans="2:12" ht="30" customHeight="1">
      <c r="B35" s="142">
        <v>6</v>
      </c>
      <c r="C35" s="46"/>
      <c r="D35" s="376"/>
      <c r="E35" s="376"/>
      <c r="F35" s="376"/>
      <c r="G35" s="376"/>
      <c r="H35" s="376"/>
      <c r="I35" s="376"/>
      <c r="J35" s="166"/>
      <c r="K35" s="99"/>
      <c r="L35" s="100"/>
    </row>
  </sheetData>
  <mergeCells count="85"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D22:E22"/>
    <mergeCell ref="F22:G22"/>
    <mergeCell ref="H22:I22"/>
    <mergeCell ref="D23:E23"/>
    <mergeCell ref="F23:G23"/>
    <mergeCell ref="H23:I23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D12:E12"/>
    <mergeCell ref="F12:G12"/>
    <mergeCell ref="H12:I12"/>
    <mergeCell ref="D13:E13"/>
    <mergeCell ref="F13:G13"/>
    <mergeCell ref="H13:I13"/>
    <mergeCell ref="D10:E10"/>
    <mergeCell ref="F10:G10"/>
    <mergeCell ref="H10:I10"/>
    <mergeCell ref="D11:E11"/>
    <mergeCell ref="F11:G11"/>
    <mergeCell ref="H11:I11"/>
    <mergeCell ref="H2:L3"/>
    <mergeCell ref="D8:E8"/>
    <mergeCell ref="F8:G8"/>
    <mergeCell ref="H8:I8"/>
    <mergeCell ref="D9:E9"/>
    <mergeCell ref="F9:G9"/>
    <mergeCell ref="H9:I9"/>
  </mergeCells>
  <printOptions verticalCentered="1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6"/>
  <sheetViews>
    <sheetView tabSelected="1" topLeftCell="A16" zoomScale="85" zoomScaleNormal="85" workbookViewId="0">
      <selection activeCell="B33" sqref="B33"/>
    </sheetView>
  </sheetViews>
  <sheetFormatPr baseColWidth="10" defaultColWidth="10.5703125" defaultRowHeight="15"/>
  <cols>
    <col min="1" max="1" width="3.7109375" customWidth="1"/>
    <col min="2" max="2" width="14.7109375" customWidth="1"/>
    <col min="3" max="3" width="3.7109375" customWidth="1"/>
    <col min="4" max="4" width="4.7109375" style="169" customWidth="1"/>
    <col min="5" max="5" width="23.5703125" style="15" customWidth="1"/>
    <col min="6" max="6" width="2.7109375" style="15" customWidth="1"/>
    <col min="7" max="7" width="3.28515625" style="15" customWidth="1"/>
    <col min="8" max="8" width="3.7109375" customWidth="1"/>
    <col min="9" max="9" width="4.7109375" style="169" customWidth="1"/>
    <col min="10" max="10" width="23.5703125" style="15" customWidth="1"/>
    <col min="11" max="11" width="2.7109375" style="15" customWidth="1"/>
    <col min="12" max="12" width="3.28515625" style="15" customWidth="1"/>
    <col min="13" max="13" width="3.7109375" customWidth="1"/>
    <col min="14" max="14" width="4.7109375" style="169" customWidth="1"/>
    <col min="15" max="15" width="23.5703125" style="15" customWidth="1"/>
    <col min="16" max="16" width="2.5703125" style="15" customWidth="1"/>
    <col min="17" max="17" width="3.28515625" style="15" customWidth="1"/>
    <col min="18" max="18" width="3.7109375" customWidth="1"/>
  </cols>
  <sheetData>
    <row r="2" spans="1:18" ht="32.25" customHeight="1">
      <c r="A2" s="170"/>
      <c r="B2" s="378" t="s">
        <v>135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171"/>
      <c r="Q2" s="171"/>
      <c r="R2" s="172"/>
    </row>
    <row r="3" spans="1:18" ht="9.75" customHeight="1">
      <c r="A3" s="149"/>
      <c r="B3" s="118"/>
      <c r="C3" s="118"/>
      <c r="D3" s="173"/>
      <c r="E3" s="29"/>
      <c r="F3" s="29"/>
      <c r="G3" s="29"/>
      <c r="H3" s="118"/>
      <c r="I3" s="173"/>
      <c r="J3" s="29"/>
      <c r="K3" s="29"/>
      <c r="L3" s="29"/>
      <c r="M3" s="118"/>
      <c r="N3" s="173"/>
      <c r="O3" s="29"/>
      <c r="P3" s="29"/>
      <c r="Q3" s="29"/>
      <c r="R3" s="150"/>
    </row>
    <row r="4" spans="1:18" ht="18.75">
      <c r="A4" s="149"/>
      <c r="B4" s="118"/>
      <c r="C4" s="118"/>
      <c r="D4" s="173"/>
      <c r="E4" s="29"/>
      <c r="F4" s="29"/>
      <c r="G4" s="29"/>
      <c r="H4" s="118"/>
      <c r="I4" s="173"/>
      <c r="J4" s="379" t="s">
        <v>136</v>
      </c>
      <c r="K4" s="379"/>
      <c r="L4" s="379"/>
      <c r="M4" s="379"/>
      <c r="N4" s="379"/>
      <c r="O4" s="175">
        <v>44593</v>
      </c>
      <c r="P4" s="175"/>
      <c r="Q4" s="175"/>
      <c r="R4" s="150"/>
    </row>
    <row r="5" spans="1:18" ht="9" customHeight="1">
      <c r="A5" s="149"/>
      <c r="B5" s="118"/>
      <c r="C5" s="118"/>
      <c r="D5" s="173"/>
      <c r="E5" s="29"/>
      <c r="F5" s="29"/>
      <c r="G5" s="29"/>
      <c r="H5" s="118"/>
      <c r="I5" s="173"/>
      <c r="J5" s="174"/>
      <c r="K5" s="174"/>
      <c r="L5" s="174"/>
      <c r="M5" s="174"/>
      <c r="N5" s="174"/>
      <c r="O5" s="175"/>
      <c r="P5" s="175"/>
      <c r="Q5" s="175"/>
      <c r="R5" s="150"/>
    </row>
    <row r="6" spans="1:18" ht="18.75" customHeight="1">
      <c r="A6" s="149"/>
      <c r="B6" s="380" t="s">
        <v>137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176"/>
      <c r="Q6" s="176"/>
      <c r="R6" s="150"/>
    </row>
    <row r="7" spans="1:18">
      <c r="A7" s="149"/>
      <c r="B7" s="118"/>
      <c r="C7" s="118"/>
      <c r="D7" s="173"/>
      <c r="E7" s="29"/>
      <c r="F7" s="29"/>
      <c r="G7" s="29"/>
      <c r="H7" s="118"/>
      <c r="I7" s="173"/>
      <c r="J7" s="29"/>
      <c r="K7" s="29"/>
      <c r="L7" s="29"/>
      <c r="M7" s="118"/>
      <c r="N7" s="173"/>
      <c r="O7" s="29"/>
      <c r="P7" s="29"/>
      <c r="Q7" s="29"/>
      <c r="R7" s="150"/>
    </row>
    <row r="8" spans="1:18" s="185" customFormat="1" ht="19.5" customHeight="1">
      <c r="A8" s="177"/>
      <c r="B8" s="178" t="s">
        <v>138</v>
      </c>
      <c r="C8" s="179"/>
      <c r="D8" s="381" t="s">
        <v>139</v>
      </c>
      <c r="E8" s="381"/>
      <c r="F8" s="180" t="s">
        <v>140</v>
      </c>
      <c r="G8" s="181">
        <v>4</v>
      </c>
      <c r="H8" s="182"/>
      <c r="I8" s="381" t="s">
        <v>141</v>
      </c>
      <c r="J8" s="381"/>
      <c r="K8" s="180" t="s">
        <v>140</v>
      </c>
      <c r="L8" s="181">
        <v>9</v>
      </c>
      <c r="M8" s="183"/>
      <c r="N8" s="381" t="s">
        <v>142</v>
      </c>
      <c r="O8" s="381"/>
      <c r="P8" s="180">
        <v>4</v>
      </c>
      <c r="Q8" s="181">
        <v>1</v>
      </c>
      <c r="R8" s="184"/>
    </row>
    <row r="9" spans="1:18" s="198" customFormat="1" ht="28.5" customHeight="1">
      <c r="A9" s="186"/>
      <c r="B9" s="187">
        <v>44612</v>
      </c>
      <c r="C9" s="186"/>
      <c r="D9" s="188"/>
      <c r="E9" s="189" t="s">
        <v>31</v>
      </c>
      <c r="F9" s="190"/>
      <c r="G9" s="191" t="s">
        <v>143</v>
      </c>
      <c r="H9" s="192"/>
      <c r="I9" s="188">
        <v>1</v>
      </c>
      <c r="J9" s="193" t="s">
        <v>69</v>
      </c>
      <c r="K9" s="194"/>
      <c r="L9" s="195"/>
      <c r="M9" s="196"/>
      <c r="N9" s="188"/>
      <c r="O9" s="193" t="s">
        <v>62</v>
      </c>
      <c r="P9" s="194"/>
      <c r="Q9" s="191"/>
      <c r="R9" s="197"/>
    </row>
    <row r="10" spans="1:18" s="198" customFormat="1" ht="28.5" customHeight="1">
      <c r="A10" s="186"/>
      <c r="B10" s="187">
        <v>44619</v>
      </c>
      <c r="C10" s="186"/>
      <c r="D10" s="199" t="s">
        <v>144</v>
      </c>
      <c r="E10" s="200" t="s">
        <v>145</v>
      </c>
      <c r="F10" s="190"/>
      <c r="G10" s="191" t="s">
        <v>143</v>
      </c>
      <c r="H10" s="192"/>
      <c r="I10" s="199"/>
      <c r="J10" s="201" t="s">
        <v>63</v>
      </c>
      <c r="K10" s="194"/>
      <c r="L10" s="195"/>
      <c r="M10" s="196"/>
      <c r="N10" s="199"/>
      <c r="O10" s="200" t="s">
        <v>58</v>
      </c>
      <c r="P10" s="194"/>
      <c r="Q10" s="202" t="s">
        <v>143</v>
      </c>
      <c r="R10" s="197"/>
    </row>
    <row r="11" spans="1:18" s="198" customFormat="1" ht="28.5" customHeight="1">
      <c r="A11" s="186"/>
      <c r="B11" s="187">
        <v>44626</v>
      </c>
      <c r="C11" s="186"/>
      <c r="D11" s="188"/>
      <c r="E11" s="201" t="s">
        <v>13</v>
      </c>
      <c r="F11" s="190"/>
      <c r="G11" s="203"/>
      <c r="H11" s="192"/>
      <c r="I11" s="188"/>
      <c r="J11" s="189" t="s">
        <v>59</v>
      </c>
      <c r="K11" s="194"/>
      <c r="L11" s="202" t="s">
        <v>143</v>
      </c>
      <c r="M11" s="196"/>
      <c r="N11" s="188"/>
      <c r="O11" s="201" t="s">
        <v>56</v>
      </c>
      <c r="P11" s="194"/>
      <c r="Q11" s="195"/>
      <c r="R11" s="197"/>
    </row>
    <row r="12" spans="1:18" s="198" customFormat="1" ht="28.5" customHeight="1">
      <c r="A12" s="186"/>
      <c r="B12" s="187">
        <v>44633</v>
      </c>
      <c r="C12" s="186"/>
      <c r="D12" s="199"/>
      <c r="E12" s="200" t="s">
        <v>41</v>
      </c>
      <c r="F12" s="190"/>
      <c r="G12" s="191" t="s">
        <v>143</v>
      </c>
      <c r="H12" s="192"/>
      <c r="I12" s="199"/>
      <c r="J12" s="189" t="s">
        <v>61</v>
      </c>
      <c r="K12" s="194"/>
      <c r="L12" s="202" t="s">
        <v>143</v>
      </c>
      <c r="M12" s="196"/>
      <c r="N12" s="199"/>
      <c r="O12" s="201" t="s">
        <v>55</v>
      </c>
      <c r="P12" s="194"/>
      <c r="Q12" s="195"/>
      <c r="R12" s="197"/>
    </row>
    <row r="13" spans="1:18" s="198" customFormat="1" ht="28.5" customHeight="1">
      <c r="A13" s="186"/>
      <c r="B13" s="204">
        <v>44640</v>
      </c>
      <c r="C13" s="186"/>
      <c r="D13" s="205"/>
      <c r="E13" s="201" t="s">
        <v>84</v>
      </c>
      <c r="F13" s="194"/>
      <c r="G13" s="195"/>
      <c r="H13" s="192"/>
      <c r="I13" s="205"/>
      <c r="J13" s="189" t="s">
        <v>30</v>
      </c>
      <c r="K13" s="194"/>
      <c r="L13" s="206" t="s">
        <v>143</v>
      </c>
      <c r="M13" s="196"/>
      <c r="N13" s="207"/>
      <c r="O13" s="208"/>
      <c r="P13" s="209"/>
      <c r="Q13" s="209"/>
      <c r="R13" s="197"/>
    </row>
    <row r="14" spans="1:18" s="198" customFormat="1" ht="18.75">
      <c r="A14" s="186"/>
      <c r="B14" s="192"/>
      <c r="C14" s="118"/>
      <c r="D14" s="210"/>
      <c r="E14" s="211"/>
      <c r="F14" s="211"/>
      <c r="G14" s="211"/>
      <c r="H14" s="192"/>
      <c r="I14" s="210"/>
      <c r="J14" s="211"/>
      <c r="K14" s="211"/>
      <c r="L14" s="211"/>
      <c r="M14" s="196"/>
      <c r="N14" s="210"/>
      <c r="O14" s="211"/>
      <c r="P14" s="211"/>
      <c r="Q14" s="211"/>
      <c r="R14" s="197"/>
    </row>
    <row r="15" spans="1:18" s="185" customFormat="1" ht="19.5" customHeight="1">
      <c r="A15" s="177"/>
      <c r="B15" s="178" t="s">
        <v>138</v>
      </c>
      <c r="C15" s="179"/>
      <c r="D15" s="381" t="s">
        <v>146</v>
      </c>
      <c r="E15" s="381"/>
      <c r="F15" s="180" t="s">
        <v>140</v>
      </c>
      <c r="G15" s="181">
        <v>5</v>
      </c>
      <c r="H15" s="182"/>
      <c r="I15" s="381" t="s">
        <v>147</v>
      </c>
      <c r="J15" s="381"/>
      <c r="K15" s="180" t="s">
        <v>140</v>
      </c>
      <c r="L15" s="181">
        <v>3</v>
      </c>
      <c r="M15" s="183"/>
      <c r="N15" s="381" t="s">
        <v>148</v>
      </c>
      <c r="O15" s="381"/>
      <c r="P15" s="180" t="s">
        <v>140</v>
      </c>
      <c r="Q15" s="181">
        <v>7</v>
      </c>
      <c r="R15" s="184"/>
    </row>
    <row r="16" spans="1:18" s="198" customFormat="1" ht="28.5" customHeight="1">
      <c r="A16" s="186"/>
      <c r="B16" s="187">
        <v>44612</v>
      </c>
      <c r="C16" s="186"/>
      <c r="D16" s="188"/>
      <c r="E16" s="189" t="s">
        <v>14</v>
      </c>
      <c r="F16" s="194"/>
      <c r="G16" s="191" t="s">
        <v>143</v>
      </c>
      <c r="H16" s="192"/>
      <c r="I16" s="188"/>
      <c r="J16" s="193" t="s">
        <v>24</v>
      </c>
      <c r="K16" s="194"/>
      <c r="L16" s="195"/>
      <c r="M16" s="196"/>
      <c r="N16" s="188"/>
      <c r="O16" s="193" t="s">
        <v>149</v>
      </c>
      <c r="P16" s="194"/>
      <c r="Q16" s="195"/>
      <c r="R16" s="197"/>
    </row>
    <row r="17" spans="1:18" s="198" customFormat="1" ht="28.5" customHeight="1">
      <c r="A17" s="186"/>
      <c r="B17" s="187">
        <v>44619</v>
      </c>
      <c r="C17" s="186"/>
      <c r="D17" s="199"/>
      <c r="E17" s="189" t="s">
        <v>28</v>
      </c>
      <c r="F17" s="194"/>
      <c r="G17" s="191" t="s">
        <v>143</v>
      </c>
      <c r="H17" s="192"/>
      <c r="I17" s="199">
        <v>9</v>
      </c>
      <c r="J17" s="193" t="s">
        <v>53</v>
      </c>
      <c r="K17" s="194" t="str">
        <f>VLOOKUP(I17,Participantes!$1:$1048576,3,0)</f>
        <v>ARIÑEZ</v>
      </c>
      <c r="L17" s="195"/>
      <c r="M17" s="196"/>
      <c r="N17" s="199"/>
      <c r="O17" s="201" t="s">
        <v>33</v>
      </c>
      <c r="P17" s="194"/>
      <c r="Q17" s="195"/>
      <c r="R17" s="197"/>
    </row>
    <row r="18" spans="1:18" s="198" customFormat="1" ht="28.5" customHeight="1">
      <c r="A18" s="186"/>
      <c r="B18" s="204">
        <v>44626</v>
      </c>
      <c r="C18" s="186"/>
      <c r="D18" s="188"/>
      <c r="E18" s="189" t="s">
        <v>39</v>
      </c>
      <c r="F18" s="194"/>
      <c r="G18" s="191" t="s">
        <v>143</v>
      </c>
      <c r="H18" s="192"/>
      <c r="I18" s="188">
        <v>51</v>
      </c>
      <c r="J18" s="193" t="s">
        <v>150</v>
      </c>
      <c r="K18" s="194"/>
      <c r="L18" s="195"/>
      <c r="M18" s="196"/>
      <c r="N18" s="188"/>
      <c r="O18" s="201" t="s">
        <v>45</v>
      </c>
      <c r="P18" s="194"/>
      <c r="Q18" s="212"/>
      <c r="R18" s="197"/>
    </row>
    <row r="19" spans="1:18" s="198" customFormat="1" ht="28.5" customHeight="1">
      <c r="A19" s="186"/>
      <c r="B19" s="213">
        <v>44633</v>
      </c>
      <c r="C19" s="192"/>
      <c r="D19" s="199"/>
      <c r="E19" s="193" t="s">
        <v>43</v>
      </c>
      <c r="F19" s="194"/>
      <c r="G19" s="214"/>
      <c r="H19" s="192"/>
      <c r="I19" s="199">
        <v>42</v>
      </c>
      <c r="J19" s="193" t="s">
        <v>29</v>
      </c>
      <c r="K19" s="194" t="str">
        <f>VLOOKUP(I19,Participantes!$1:$1048576,3,0)</f>
        <v>POBES</v>
      </c>
      <c r="L19" s="195"/>
      <c r="M19" s="196"/>
      <c r="N19" s="199"/>
      <c r="O19" s="200" t="s">
        <v>16</v>
      </c>
      <c r="P19" s="194"/>
      <c r="Q19" s="215" t="s">
        <v>143</v>
      </c>
      <c r="R19" s="197"/>
    </row>
    <row r="20" spans="1:18" s="198" customFormat="1" ht="28.5" customHeight="1">
      <c r="A20" s="186"/>
      <c r="B20" s="216"/>
      <c r="C20" s="192"/>
      <c r="D20" s="207"/>
      <c r="E20" s="208"/>
      <c r="F20" s="209"/>
      <c r="G20" s="209"/>
      <c r="H20" s="192"/>
      <c r="I20" s="207"/>
      <c r="J20" s="208"/>
      <c r="K20" s="209"/>
      <c r="L20" s="209"/>
      <c r="M20" s="196"/>
      <c r="N20" s="207"/>
      <c r="O20" s="208"/>
      <c r="P20" s="209"/>
      <c r="Q20" s="209"/>
      <c r="R20" s="197"/>
    </row>
    <row r="21" spans="1:18" s="185" customFormat="1" ht="19.5" customHeight="1">
      <c r="A21" s="177"/>
      <c r="B21" s="178" t="s">
        <v>138</v>
      </c>
      <c r="C21" s="179"/>
      <c r="D21" s="381" t="s">
        <v>151</v>
      </c>
      <c r="E21" s="381"/>
      <c r="F21" s="180" t="s">
        <v>140</v>
      </c>
      <c r="G21" s="181">
        <v>2</v>
      </c>
      <c r="H21" s="182"/>
      <c r="I21" s="381" t="s">
        <v>152</v>
      </c>
      <c r="J21" s="381"/>
      <c r="K21" s="180" t="s">
        <v>140</v>
      </c>
      <c r="L21" s="181">
        <v>10</v>
      </c>
      <c r="M21" s="183"/>
      <c r="N21" s="381" t="s">
        <v>153</v>
      </c>
      <c r="O21" s="381"/>
      <c r="P21" s="180" t="s">
        <v>140</v>
      </c>
      <c r="Q21" s="181">
        <v>6</v>
      </c>
      <c r="R21" s="184"/>
    </row>
    <row r="22" spans="1:18" s="198" customFormat="1" ht="28.5" customHeight="1">
      <c r="A22" s="186"/>
      <c r="B22" s="187">
        <v>44612</v>
      </c>
      <c r="C22" s="186"/>
      <c r="D22" s="188"/>
      <c r="E22" s="193" t="s">
        <v>11</v>
      </c>
      <c r="F22" s="194"/>
      <c r="G22" s="195"/>
      <c r="H22" s="192"/>
      <c r="I22" s="188"/>
      <c r="J22" s="193" t="s">
        <v>25</v>
      </c>
      <c r="K22" s="194"/>
      <c r="L22" s="214"/>
      <c r="M22" s="196"/>
      <c r="N22" s="188"/>
      <c r="O22" s="193" t="s">
        <v>154</v>
      </c>
      <c r="P22" s="194"/>
      <c r="Q22" s="195"/>
      <c r="R22" s="197"/>
    </row>
    <row r="23" spans="1:18" s="198" customFormat="1" ht="28.5" customHeight="1">
      <c r="A23" s="186"/>
      <c r="B23" s="187">
        <v>44619</v>
      </c>
      <c r="C23" s="186"/>
      <c r="D23" s="199"/>
      <c r="E23" s="189" t="s">
        <v>51</v>
      </c>
      <c r="F23" s="194"/>
      <c r="G23" s="191" t="s">
        <v>143</v>
      </c>
      <c r="H23" s="192"/>
      <c r="I23" s="199"/>
      <c r="J23" s="201" t="s">
        <v>8</v>
      </c>
      <c r="K23" s="194"/>
      <c r="L23" s="214"/>
      <c r="M23" s="196"/>
      <c r="N23" s="199"/>
      <c r="O23" s="193" t="s">
        <v>67</v>
      </c>
      <c r="P23" s="194"/>
      <c r="Q23" s="212"/>
      <c r="R23" s="197"/>
    </row>
    <row r="24" spans="1:18" s="198" customFormat="1" ht="28.5" customHeight="1">
      <c r="A24" s="186"/>
      <c r="B24" s="204">
        <v>44626</v>
      </c>
      <c r="C24" s="186"/>
      <c r="D24" s="188"/>
      <c r="E24" s="193" t="s">
        <v>40</v>
      </c>
      <c r="F24" s="194"/>
      <c r="G24" s="195"/>
      <c r="H24" s="192"/>
      <c r="I24" s="188"/>
      <c r="J24" s="193" t="s">
        <v>19</v>
      </c>
      <c r="K24" s="194"/>
      <c r="L24" s="217"/>
      <c r="M24" s="196"/>
      <c r="N24" s="188"/>
      <c r="O24" s="189" t="s">
        <v>155</v>
      </c>
      <c r="P24" s="194"/>
      <c r="Q24" s="218" t="s">
        <v>143</v>
      </c>
      <c r="R24" s="197"/>
    </row>
    <row r="25" spans="1:18" s="198" customFormat="1" ht="28.5" customHeight="1">
      <c r="A25" s="186"/>
      <c r="B25" s="213">
        <v>44633</v>
      </c>
      <c r="C25" s="186"/>
      <c r="D25" s="199"/>
      <c r="E25" s="219" t="s">
        <v>3</v>
      </c>
      <c r="F25" s="194"/>
      <c r="G25" s="220"/>
      <c r="H25" s="192"/>
      <c r="I25" s="199"/>
      <c r="J25" s="219" t="s">
        <v>48</v>
      </c>
      <c r="K25" s="194"/>
      <c r="L25" s="221"/>
      <c r="M25" s="196"/>
      <c r="N25" s="199"/>
      <c r="O25" s="193" t="s">
        <v>156</v>
      </c>
      <c r="P25" s="194"/>
      <c r="Q25" s="220"/>
      <c r="R25" s="197"/>
    </row>
    <row r="26" spans="1:18" s="198" customFormat="1" ht="28.5" customHeight="1">
      <c r="A26" s="186"/>
      <c r="B26" s="216"/>
      <c r="C26" s="192"/>
      <c r="D26" s="222"/>
      <c r="E26" s="223"/>
      <c r="F26" s="194"/>
      <c r="G26" s="194"/>
      <c r="H26" s="192"/>
      <c r="I26" s="222"/>
      <c r="J26" s="223"/>
      <c r="K26" s="194"/>
      <c r="L26" s="194"/>
      <c r="M26" s="196"/>
      <c r="N26" s="207"/>
      <c r="O26" s="208"/>
      <c r="P26" s="209"/>
      <c r="Q26" s="209"/>
      <c r="R26" s="197"/>
    </row>
    <row r="27" spans="1:18" s="198" customFormat="1" ht="18.75">
      <c r="A27" s="177"/>
      <c r="B27" s="224" t="s">
        <v>138</v>
      </c>
      <c r="C27" s="179"/>
      <c r="D27" s="382" t="s">
        <v>157</v>
      </c>
      <c r="E27" s="382"/>
      <c r="F27" s="180" t="s">
        <v>140</v>
      </c>
      <c r="G27" s="225">
        <v>8</v>
      </c>
      <c r="H27" s="182"/>
      <c r="I27" s="382" t="s">
        <v>158</v>
      </c>
      <c r="J27" s="382"/>
      <c r="K27" s="180" t="s">
        <v>140</v>
      </c>
      <c r="L27" s="225">
        <v>11</v>
      </c>
      <c r="M27" s="192"/>
      <c r="N27" s="226"/>
      <c r="O27" s="227"/>
      <c r="P27" s="227"/>
      <c r="Q27" s="227"/>
      <c r="R27" s="197"/>
    </row>
    <row r="28" spans="1:18" s="198" customFormat="1" ht="28.5" customHeight="1">
      <c r="A28" s="186"/>
      <c r="B28" s="187">
        <v>44612</v>
      </c>
      <c r="C28" s="186"/>
      <c r="D28" s="188"/>
      <c r="E28" s="193" t="s">
        <v>10</v>
      </c>
      <c r="F28" s="194"/>
      <c r="G28" s="195"/>
      <c r="H28" s="192"/>
      <c r="I28" s="188"/>
      <c r="J28" s="193" t="s">
        <v>70</v>
      </c>
      <c r="K28" s="194"/>
      <c r="L28" s="195"/>
      <c r="M28" s="228"/>
      <c r="N28" s="228"/>
      <c r="O28" s="228"/>
      <c r="P28" s="192"/>
      <c r="Q28" s="192"/>
      <c r="R28" s="197"/>
    </row>
    <row r="29" spans="1:18" s="198" customFormat="1" ht="28.5" customHeight="1">
      <c r="A29" s="186"/>
      <c r="B29" s="187">
        <v>44619</v>
      </c>
      <c r="C29" s="186"/>
      <c r="D29" s="199"/>
      <c r="E29" s="193" t="s">
        <v>38</v>
      </c>
      <c r="F29" s="194"/>
      <c r="G29" s="195"/>
      <c r="H29" s="192"/>
      <c r="I29" s="199"/>
      <c r="J29" s="193" t="s">
        <v>20</v>
      </c>
      <c r="K29" s="194"/>
      <c r="L29" s="195"/>
      <c r="M29" s="228"/>
      <c r="N29" s="228"/>
      <c r="O29" s="228"/>
      <c r="P29" s="192"/>
      <c r="Q29" s="192"/>
      <c r="R29" s="197"/>
    </row>
    <row r="30" spans="1:18" s="198" customFormat="1" ht="28.5" customHeight="1">
      <c r="A30" s="186"/>
      <c r="B30" s="187">
        <v>44626</v>
      </c>
      <c r="C30" s="186"/>
      <c r="D30" s="188"/>
      <c r="E30" s="193" t="s">
        <v>12</v>
      </c>
      <c r="F30" s="194"/>
      <c r="G30" s="195"/>
      <c r="H30" s="192"/>
      <c r="I30" s="188"/>
      <c r="J30" s="200" t="s">
        <v>57</v>
      </c>
      <c r="K30" s="194"/>
      <c r="L30" s="202" t="s">
        <v>143</v>
      </c>
      <c r="M30" s="228"/>
      <c r="N30" s="228"/>
      <c r="O30" s="228"/>
      <c r="P30" s="192"/>
      <c r="Q30" s="192"/>
      <c r="R30" s="197"/>
    </row>
    <row r="31" spans="1:18" s="198" customFormat="1" ht="28.5" customHeight="1">
      <c r="A31" s="186"/>
      <c r="B31" s="204">
        <v>44633</v>
      </c>
      <c r="C31" s="186"/>
      <c r="D31" s="199"/>
      <c r="E31" s="193" t="s">
        <v>159</v>
      </c>
      <c r="F31" s="194"/>
      <c r="G31" s="195"/>
      <c r="H31" s="192"/>
      <c r="I31" s="199"/>
      <c r="J31" s="193" t="s">
        <v>47</v>
      </c>
      <c r="K31" s="194"/>
      <c r="L31" s="195"/>
      <c r="M31" s="192"/>
      <c r="N31" s="192"/>
      <c r="O31" s="192"/>
      <c r="P31" s="192"/>
      <c r="Q31" s="192"/>
      <c r="R31" s="197"/>
    </row>
    <row r="32" spans="1:18" s="198" customFormat="1" ht="28.5" customHeight="1">
      <c r="A32" s="186"/>
      <c r="B32" s="192"/>
      <c r="C32" s="118"/>
      <c r="D32" s="210"/>
      <c r="E32" s="211"/>
      <c r="F32" s="211"/>
      <c r="G32" s="211"/>
      <c r="H32" s="192"/>
      <c r="I32" s="226"/>
      <c r="J32" s="227"/>
      <c r="K32" s="227"/>
      <c r="L32" s="227"/>
      <c r="M32" s="192"/>
      <c r="N32" s="192"/>
      <c r="O32" s="192"/>
      <c r="P32" s="192"/>
      <c r="Q32" s="192"/>
      <c r="R32" s="197"/>
    </row>
    <row r="33" spans="1:18" s="234" customFormat="1" ht="28.5" customHeight="1">
      <c r="A33" s="229"/>
      <c r="B33" s="230" t="s">
        <v>232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  <c r="N33" s="232"/>
      <c r="O33" s="232"/>
      <c r="P33" s="232"/>
      <c r="Q33" s="232"/>
      <c r="R33" s="233"/>
    </row>
    <row r="34" spans="1:18" s="234" customFormat="1" ht="24" customHeight="1">
      <c r="A34" s="235"/>
      <c r="B34" s="236" t="s">
        <v>160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7"/>
      <c r="O34" s="238"/>
      <c r="P34" s="238"/>
      <c r="Q34" s="238"/>
      <c r="R34" s="233"/>
    </row>
    <row r="35" spans="1:18" s="234" customFormat="1" ht="24" customHeight="1">
      <c r="A35" s="235"/>
      <c r="B35" s="230" t="s">
        <v>161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9"/>
      <c r="N35" s="239"/>
      <c r="O35" s="239"/>
      <c r="P35" s="239"/>
      <c r="Q35" s="239"/>
      <c r="R35" s="233"/>
    </row>
    <row r="36" spans="1:18" s="234" customFormat="1" ht="24" customHeight="1">
      <c r="A36" s="235"/>
      <c r="B36" s="232" t="s">
        <v>162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40"/>
      <c r="N36" s="237"/>
      <c r="O36" s="238"/>
      <c r="P36" s="238"/>
      <c r="Q36" s="238"/>
      <c r="R36" s="233"/>
    </row>
    <row r="37" spans="1:18" s="234" customFormat="1" ht="24" customHeight="1">
      <c r="A37" s="235"/>
      <c r="B37" s="232" t="s">
        <v>163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40"/>
      <c r="N37" s="237"/>
      <c r="O37" s="238"/>
      <c r="P37" s="238"/>
      <c r="Q37" s="238"/>
      <c r="R37" s="233"/>
    </row>
    <row r="38" spans="1:18" s="234" customFormat="1" ht="24" customHeight="1">
      <c r="A38" s="235"/>
      <c r="B38" s="230" t="s">
        <v>164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40"/>
      <c r="N38" s="237"/>
      <c r="O38" s="238"/>
      <c r="P38" s="238"/>
      <c r="Q38" s="238"/>
      <c r="R38" s="233"/>
    </row>
    <row r="39" spans="1:18" s="234" customFormat="1" ht="15.75">
      <c r="A39" s="235"/>
      <c r="B39" s="232" t="s">
        <v>165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41"/>
      <c r="N39" s="237"/>
      <c r="O39" s="238"/>
      <c r="P39" s="238"/>
      <c r="Q39" s="238"/>
      <c r="R39" s="242"/>
    </row>
    <row r="40" spans="1:18" s="234" customFormat="1" ht="15.75">
      <c r="A40" s="235"/>
      <c r="B40" s="243" t="s">
        <v>166</v>
      </c>
      <c r="C40" s="238"/>
      <c r="D40" s="238"/>
      <c r="E40" s="238"/>
      <c r="F40" s="232"/>
      <c r="G40" s="237"/>
      <c r="H40" s="238"/>
      <c r="I40" s="238"/>
      <c r="J40" s="238"/>
      <c r="K40" s="232"/>
      <c r="L40" s="231"/>
      <c r="M40" s="244"/>
      <c r="N40" s="245"/>
      <c r="O40" s="246"/>
      <c r="P40" s="246"/>
      <c r="Q40" s="246"/>
      <c r="R40" s="242"/>
    </row>
    <row r="41" spans="1:18" s="234" customFormat="1" ht="15.75">
      <c r="A41" s="235"/>
      <c r="B41" s="232" t="s">
        <v>167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N41" s="245"/>
      <c r="O41" s="246"/>
      <c r="P41" s="246"/>
      <c r="Q41" s="246"/>
      <c r="R41" s="242"/>
    </row>
    <row r="42" spans="1:18" s="234" customFormat="1" ht="15.75">
      <c r="A42" s="235"/>
      <c r="B42" s="230" t="s">
        <v>168</v>
      </c>
      <c r="C42" s="240"/>
      <c r="D42" s="247"/>
      <c r="E42" s="240"/>
      <c r="F42" s="240"/>
      <c r="G42" s="240"/>
      <c r="H42" s="240"/>
      <c r="I42" s="240"/>
      <c r="J42" s="240"/>
      <c r="K42" s="240"/>
      <c r="L42" s="240"/>
      <c r="N42" s="245"/>
      <c r="O42" s="246"/>
      <c r="P42" s="246"/>
      <c r="Q42" s="246"/>
      <c r="R42" s="242"/>
    </row>
    <row r="43" spans="1:18" s="234" customFormat="1" ht="15.75">
      <c r="A43" s="235"/>
      <c r="B43" s="230" t="s">
        <v>169</v>
      </c>
      <c r="C43" s="240"/>
      <c r="D43" s="247"/>
      <c r="E43" s="240"/>
      <c r="F43" s="240"/>
      <c r="G43" s="240"/>
      <c r="H43" s="240"/>
      <c r="I43" s="240"/>
      <c r="J43" s="240"/>
      <c r="K43" s="240"/>
      <c r="L43" s="240"/>
      <c r="N43" s="245"/>
      <c r="O43" s="246"/>
      <c r="P43" s="246"/>
      <c r="Q43" s="246"/>
      <c r="R43" s="242"/>
    </row>
    <row r="44" spans="1:18" s="234" customFormat="1" ht="15.75">
      <c r="A44" s="235"/>
      <c r="B44" s="230" t="s">
        <v>170</v>
      </c>
      <c r="C44" s="240"/>
      <c r="D44" s="247"/>
      <c r="E44" s="240"/>
      <c r="F44" s="240"/>
      <c r="G44" s="240"/>
      <c r="H44" s="240"/>
      <c r="I44" s="240"/>
      <c r="J44" s="240"/>
      <c r="K44" s="240"/>
      <c r="L44" s="240"/>
      <c r="N44" s="245"/>
      <c r="O44" s="246"/>
      <c r="P44" s="246"/>
      <c r="Q44" s="246"/>
      <c r="R44" s="242"/>
    </row>
    <row r="45" spans="1:18" ht="7.5" customHeight="1">
      <c r="A45" s="248"/>
      <c r="B45" s="249"/>
      <c r="C45" s="250"/>
      <c r="D45" s="251"/>
      <c r="E45" s="250"/>
      <c r="F45" s="250"/>
      <c r="G45" s="250"/>
      <c r="H45" s="250"/>
      <c r="I45" s="250"/>
      <c r="J45" s="250"/>
      <c r="K45" s="250"/>
      <c r="L45" s="250"/>
      <c r="M45" s="249"/>
      <c r="N45" s="252"/>
      <c r="O45" s="253"/>
      <c r="P45" s="253"/>
      <c r="Q45" s="253"/>
      <c r="R45" s="99"/>
    </row>
    <row r="46" spans="1:18" ht="15.75">
      <c r="C46" s="254"/>
      <c r="D46" s="247"/>
      <c r="E46" s="247"/>
      <c r="F46" s="247"/>
      <c r="G46" s="247"/>
      <c r="H46" s="247"/>
      <c r="I46" s="244"/>
      <c r="J46" s="244"/>
      <c r="K46" s="244"/>
      <c r="L46" s="244"/>
    </row>
  </sheetData>
  <mergeCells count="14">
    <mergeCell ref="D27:E27"/>
    <mergeCell ref="I27:J27"/>
    <mergeCell ref="D15:E15"/>
    <mergeCell ref="I15:J15"/>
    <mergeCell ref="N15:O15"/>
    <mergeCell ref="D21:E21"/>
    <mergeCell ref="I21:J21"/>
    <mergeCell ref="N21:O21"/>
    <mergeCell ref="B2:O2"/>
    <mergeCell ref="J4:N4"/>
    <mergeCell ref="B6:O6"/>
    <mergeCell ref="D8:E8"/>
    <mergeCell ref="I8:J8"/>
    <mergeCell ref="N8:O8"/>
  </mergeCells>
  <conditionalFormatting sqref="E34:E39 E26:E27 O20 O26 J20 E20 O13 J26:J27">
    <cfRule type="containsText" dxfId="48" priority="2" operator="containsText" text="&quot;*&quot;">
      <formula>NOT(ISERROR(SEARCH(""*"",E13)))</formula>
    </cfRule>
  </conditionalFormatting>
  <conditionalFormatting sqref="E34:E39 E26:E27 O20 O26 E20 J20 O13 J26:J27">
    <cfRule type="cellIs" dxfId="47" priority="3" operator="greaterThan">
      <formula>0</formula>
    </cfRule>
  </conditionalFormatting>
  <conditionalFormatting sqref="F34:G34">
    <cfRule type="duplicateValues" dxfId="46" priority="4"/>
  </conditionalFormatting>
  <conditionalFormatting sqref="F35:G35 P9 K9:L9 F22:G22 F9 K16:L16 P16:Q16 P22:Q22 K22:L22 F16">
    <cfRule type="duplicateValues" dxfId="45" priority="5"/>
  </conditionalFormatting>
  <conditionalFormatting sqref="F36:G36 L10 P10 F10 K17:L17 P17:Q17 F17 K23:L23 P23:Q23 K10:K11 F23">
    <cfRule type="duplicateValues" dxfId="44" priority="6"/>
  </conditionalFormatting>
  <conditionalFormatting sqref="F37:G37 F24:G24 K24:L24 F18 P18:Q18 K18:L18 K11 F11:G11 P11:Q12 P24">
    <cfRule type="duplicateValues" dxfId="43" priority="7"/>
  </conditionalFormatting>
  <conditionalFormatting sqref="F38:G38 K12 F28:G31 P25:Q26 F12 G25:G27 F25:F26 K25:K31 L25:L29 L31">
    <cfRule type="duplicateValues" dxfId="42" priority="8"/>
  </conditionalFormatting>
  <conditionalFormatting sqref="F38:G38 F19:G19 K19:L19 F12 P25:Q26 K12 F28:G31 P19 G25:G27 F25:F26 K25:K31 L25:L29 L31">
    <cfRule type="duplicateValues" dxfId="41" priority="9"/>
  </conditionalFormatting>
  <conditionalFormatting sqref="P20:Q20 K20:L20 F13:G13 P13:Q13 F20:G20 K13">
    <cfRule type="duplicateValues" dxfId="40" priority="10"/>
  </conditionalFormatting>
  <conditionalFormatting sqref="K28:L28 F28:G28">
    <cfRule type="duplicateValues" dxfId="39" priority="11"/>
  </conditionalFormatting>
  <conditionalFormatting sqref="F29:G29 K29:L29">
    <cfRule type="duplicateValues" dxfId="38" priority="12"/>
  </conditionalFormatting>
  <conditionalFormatting sqref="F30:G30 K30">
    <cfRule type="duplicateValues" dxfId="37" priority="13"/>
  </conditionalFormatting>
  <printOptions horizontalCentered="1" verticalCentered="1"/>
  <pageMargins left="0.118055555555556" right="0.118055555555556" top="0.196527777777778" bottom="0.15763888888888899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4"/>
  <sheetViews>
    <sheetView zoomScaleNormal="100" workbookViewId="0">
      <selection activeCell="T9" sqref="T9"/>
    </sheetView>
  </sheetViews>
  <sheetFormatPr baseColWidth="10" defaultColWidth="10.5703125" defaultRowHeight="15"/>
  <cols>
    <col min="1" max="1" width="3.7109375" customWidth="1"/>
    <col min="2" max="2" width="14.7109375" customWidth="1"/>
    <col min="3" max="3" width="3.7109375" customWidth="1"/>
    <col min="4" max="4" width="5" style="169" customWidth="1"/>
    <col min="5" max="5" width="23.5703125" style="15" customWidth="1"/>
    <col min="6" max="7" width="2.7109375" style="15" customWidth="1"/>
    <col min="8" max="8" width="4.140625" style="15" customWidth="1"/>
    <col min="9" max="9" width="5" style="169" customWidth="1"/>
    <col min="10" max="10" width="23.5703125" style="15" customWidth="1"/>
    <col min="11" max="12" width="2.7109375" style="15" customWidth="1"/>
    <col min="13" max="13" width="3.7109375" customWidth="1"/>
    <col min="14" max="14" width="5" style="169" customWidth="1"/>
    <col min="15" max="15" width="23.5703125" style="15" customWidth="1"/>
    <col min="16" max="17" width="2.7109375" style="15" customWidth="1"/>
    <col min="18" max="18" width="2.7109375" customWidth="1"/>
  </cols>
  <sheetData>
    <row r="2" spans="1:18" ht="32.25" customHeight="1">
      <c r="A2" s="255"/>
      <c r="B2" s="383" t="s">
        <v>171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256"/>
      <c r="Q2" s="256"/>
      <c r="R2" s="257"/>
    </row>
    <row r="3" spans="1:18" ht="31.5">
      <c r="A3" s="258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260"/>
      <c r="Q3" s="260"/>
      <c r="R3" s="261"/>
    </row>
    <row r="4" spans="1:18" ht="23.25">
      <c r="A4" s="258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263"/>
      <c r="Q4" s="263"/>
      <c r="R4" s="261"/>
    </row>
    <row r="5" spans="1:18" ht="9.75" customHeight="1">
      <c r="A5" s="258"/>
      <c r="B5" s="264"/>
      <c r="C5" s="264"/>
      <c r="D5" s="265"/>
      <c r="E5" s="266"/>
      <c r="F5" s="266"/>
      <c r="G5" s="266"/>
      <c r="H5" s="266"/>
      <c r="I5" s="265"/>
      <c r="J5" s="266"/>
      <c r="K5" s="266"/>
      <c r="L5" s="266"/>
      <c r="M5" s="264"/>
      <c r="N5" s="265"/>
      <c r="O5" s="266"/>
      <c r="P5" s="266"/>
      <c r="Q5" s="266"/>
      <c r="R5" s="261"/>
    </row>
    <row r="6" spans="1:18" ht="18.75">
      <c r="A6" s="258"/>
      <c r="B6" s="264"/>
      <c r="C6" s="264"/>
      <c r="D6" s="265"/>
      <c r="E6" s="266"/>
      <c r="F6" s="266"/>
      <c r="G6" s="266"/>
      <c r="H6" s="266"/>
      <c r="I6" s="265"/>
      <c r="J6" s="386" t="s">
        <v>136</v>
      </c>
      <c r="K6" s="386"/>
      <c r="L6" s="386"/>
      <c r="M6" s="386"/>
      <c r="N6" s="386"/>
      <c r="O6" s="268">
        <v>44593</v>
      </c>
      <c r="P6" s="268"/>
      <c r="Q6" s="268"/>
      <c r="R6" s="261"/>
    </row>
    <row r="7" spans="1:18" ht="9" customHeight="1">
      <c r="A7" s="258"/>
      <c r="B7" s="264"/>
      <c r="C7" s="264"/>
      <c r="D7" s="265"/>
      <c r="E7" s="266"/>
      <c r="F7" s="266"/>
      <c r="G7" s="266"/>
      <c r="H7" s="266"/>
      <c r="I7" s="265"/>
      <c r="J7" s="267"/>
      <c r="K7" s="267"/>
      <c r="L7" s="267"/>
      <c r="M7" s="267"/>
      <c r="N7" s="267"/>
      <c r="O7" s="268"/>
      <c r="P7" s="268"/>
      <c r="Q7" s="268"/>
      <c r="R7" s="261"/>
    </row>
    <row r="8" spans="1:18" ht="18.75" customHeight="1">
      <c r="A8" s="258"/>
      <c r="B8" s="387" t="s">
        <v>172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269"/>
      <c r="Q8" s="269"/>
      <c r="R8" s="261"/>
    </row>
    <row r="9" spans="1:18" ht="28.5" customHeight="1">
      <c r="A9" s="258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1"/>
    </row>
    <row r="10" spans="1:18" ht="18.75" customHeight="1">
      <c r="A10" s="258"/>
      <c r="B10" s="387" t="s">
        <v>173</v>
      </c>
      <c r="C10" s="387"/>
      <c r="D10" s="387"/>
      <c r="E10" s="387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1"/>
    </row>
    <row r="11" spans="1:18">
      <c r="A11" s="258"/>
      <c r="B11" s="264"/>
      <c r="C11" s="264"/>
      <c r="D11" s="265"/>
      <c r="E11" s="266"/>
      <c r="F11" s="266"/>
      <c r="G11" s="266"/>
      <c r="H11" s="266"/>
      <c r="I11" s="265"/>
      <c r="J11" s="266"/>
      <c r="K11" s="266"/>
      <c r="L11" s="266"/>
      <c r="M11" s="264"/>
      <c r="N11" s="265"/>
      <c r="O11" s="266"/>
      <c r="P11" s="266"/>
      <c r="Q11" s="266"/>
      <c r="R11" s="261"/>
    </row>
    <row r="12" spans="1:18" s="185" customFormat="1" ht="18.75">
      <c r="A12" s="270"/>
      <c r="B12" s="271" t="s">
        <v>138</v>
      </c>
      <c r="C12" s="272"/>
      <c r="D12" s="388" t="s">
        <v>139</v>
      </c>
      <c r="E12" s="388"/>
      <c r="F12" s="273" t="s">
        <v>140</v>
      </c>
      <c r="G12" s="274"/>
      <c r="H12" s="275"/>
      <c r="I12" s="388" t="s">
        <v>141</v>
      </c>
      <c r="J12" s="388"/>
      <c r="K12" s="273" t="s">
        <v>140</v>
      </c>
      <c r="L12" s="274"/>
      <c r="M12" s="276"/>
      <c r="N12" s="389" t="s">
        <v>142</v>
      </c>
      <c r="O12" s="389"/>
      <c r="P12" s="277" t="s">
        <v>140</v>
      </c>
      <c r="Q12" s="278"/>
      <c r="R12" s="279"/>
    </row>
    <row r="13" spans="1:18" s="198" customFormat="1" ht="18.75">
      <c r="A13" s="280"/>
      <c r="B13" s="281">
        <v>44612</v>
      </c>
      <c r="C13" s="280"/>
      <c r="D13" s="282">
        <v>2</v>
      </c>
      <c r="E13" s="283" t="str">
        <f>VLOOKUP(D13,Participantes!$A$66:$D$95,2,0)</f>
        <v>VITORIA B</v>
      </c>
      <c r="F13" s="284" t="e">
        <f>VLOOKUP(D13,Participantes!$A$66:$D$95,3,0)</f>
        <v>#N/A</v>
      </c>
      <c r="G13" s="285" t="e">
        <f>VLOOKUP(D13,Participantes!$A$66:$D$95,4,0)</f>
        <v>#N/A</v>
      </c>
      <c r="H13" s="286"/>
      <c r="I13" s="287">
        <v>5</v>
      </c>
      <c r="J13" s="288" t="str">
        <f>VLOOKUP(I13,Participantes!$A$66:$D$95,2,0)</f>
        <v>ABETXUKO S</v>
      </c>
      <c r="K13" s="289" t="str">
        <f>VLOOKUP(I13,Participantes!$A$66:$D$95,3,0)</f>
        <v xml:space="preserve">ABETXUKO </v>
      </c>
      <c r="L13" s="290">
        <f>VLOOKUP(I13,Participantes!$A$66:$D$95,4,0)</f>
        <v>0</v>
      </c>
      <c r="M13" s="291"/>
      <c r="N13" s="292">
        <v>21</v>
      </c>
      <c r="O13" s="293" t="str">
        <f>VLOOKUP(N13,Participantes!$A$66:$D$95,2,0)</f>
        <v>SUBIJANA MORI B</v>
      </c>
      <c r="P13" s="284" t="str">
        <f>VLOOKUP(N13,Participantes!$A$66:$D$95,3,0)</f>
        <v>POBES</v>
      </c>
      <c r="Q13" s="285">
        <f>VLOOKUP(N13,Participantes!$A$66:$D$95,4,0)</f>
        <v>0</v>
      </c>
      <c r="R13" s="294"/>
    </row>
    <row r="14" spans="1:18" s="198" customFormat="1" ht="18.75">
      <c r="A14" s="280"/>
      <c r="B14" s="281">
        <v>44619</v>
      </c>
      <c r="C14" s="280"/>
      <c r="D14" s="292">
        <v>7</v>
      </c>
      <c r="E14" s="283" t="str">
        <f>VLOOKUP(D14,Participantes!$A$66:$D$95,2,0)</f>
        <v>OKINA A</v>
      </c>
      <c r="F14" s="284" t="str">
        <f>VLOOKUP(D14,Participantes!$A$66:$D$95,3,0)</f>
        <v xml:space="preserve">OKINA </v>
      </c>
      <c r="G14" s="285" t="str">
        <f>VLOOKUP(D14,Participantes!$A$66:$D$95,4,0)</f>
        <v>ABERASTURI</v>
      </c>
      <c r="H14" s="286"/>
      <c r="I14" s="292">
        <v>27</v>
      </c>
      <c r="J14" s="293">
        <f>VLOOKUP(I14,Participantes!$A$66:$D$95,2,0)</f>
        <v>0</v>
      </c>
      <c r="K14" s="289">
        <f>VLOOKUP(I14,Participantes!$A$66:$D$95,3,0)</f>
        <v>0</v>
      </c>
      <c r="L14" s="290">
        <f>VLOOKUP(I14,Participantes!$A$66:$D$95,4,0)</f>
        <v>0</v>
      </c>
      <c r="M14" s="291"/>
      <c r="N14" s="282">
        <v>15</v>
      </c>
      <c r="O14" s="288" t="str">
        <f>VLOOKUP(N14,Participantes!$A$66:$D$95,2,0)</f>
        <v>MENDOZA B</v>
      </c>
      <c r="P14" s="284" t="str">
        <f>VLOOKUP(N14,Participantes!$A$66:$D$95,3,0)</f>
        <v>MENDOZA</v>
      </c>
      <c r="Q14" s="285">
        <f>VLOOKUP(N14,Participantes!$A$66:$D$95,4,0)</f>
        <v>0</v>
      </c>
      <c r="R14" s="294"/>
    </row>
    <row r="15" spans="1:18" s="198" customFormat="1" ht="18.75">
      <c r="A15" s="280"/>
      <c r="B15" s="281">
        <v>44626</v>
      </c>
      <c r="C15" s="280"/>
      <c r="D15" s="287">
        <v>20</v>
      </c>
      <c r="E15" s="283" t="str">
        <f>VLOOKUP(D15,Participantes!$A$66:$D$95,2,0)</f>
        <v>ETXAB. VIÑA A</v>
      </c>
      <c r="F15" s="284" t="str">
        <f>VLOOKUP(D15,Participantes!$A$66:$D$95,3,0)</f>
        <v xml:space="preserve">ETXAB. VIÑA </v>
      </c>
      <c r="G15" s="285">
        <f>VLOOKUP(D15,Participantes!$A$66:$D$95,4,0)</f>
        <v>0</v>
      </c>
      <c r="H15" s="286"/>
      <c r="I15" s="287">
        <v>24</v>
      </c>
      <c r="J15" s="288" t="str">
        <f>VLOOKUP(I15,Participantes!$A$66:$D$95,2,0)</f>
        <v>MARGARITA BI</v>
      </c>
      <c r="K15" s="289" t="e">
        <f>VLOOKUP(I15,Participantes!$A$66:$D$95,3,0)</f>
        <v>#N/A</v>
      </c>
      <c r="L15" s="290" t="e">
        <f>VLOOKUP(I15,Participantes!$A$66:$D$95,4,0)</f>
        <v>#N/A</v>
      </c>
      <c r="M15" s="291"/>
      <c r="N15" s="292">
        <v>2</v>
      </c>
      <c r="O15" s="293" t="str">
        <f>VLOOKUP(N15,Participantes!$A$66:$D$95,2,0)</f>
        <v>VITORIA B</v>
      </c>
      <c r="P15" s="284" t="e">
        <f>VLOOKUP(N15,Participantes!$A$66:$D$95,3,0)</f>
        <v>#N/A</v>
      </c>
      <c r="Q15" s="285" t="e">
        <f>VLOOKUP(N15,Participantes!$A$66:$D$95,4,0)</f>
        <v>#N/A</v>
      </c>
      <c r="R15" s="294"/>
    </row>
    <row r="16" spans="1:18" s="198" customFormat="1" ht="18.75">
      <c r="A16" s="280"/>
      <c r="B16" s="281"/>
      <c r="C16" s="280"/>
      <c r="D16" s="292">
        <v>12</v>
      </c>
      <c r="E16" s="283" t="str">
        <f>VLOOKUP(D16,Participantes!$A$66:$D$95,2,0)</f>
        <v>GUEREÑA</v>
      </c>
      <c r="F16" s="284" t="str">
        <f>VLOOKUP(D16,Participantes!$A$66:$D$95,3,0)</f>
        <v>GUEREÑA</v>
      </c>
      <c r="G16" s="285">
        <f>VLOOKUP(D16,Participantes!$A$66:$D$95,4,0)</f>
        <v>0</v>
      </c>
      <c r="H16" s="286"/>
      <c r="I16" s="292">
        <v>9</v>
      </c>
      <c r="J16" s="293" t="str">
        <f>VLOOKUP(I16,Participantes!$A$66:$D$95,2,0)</f>
        <v>GAMARRA MAYOR</v>
      </c>
      <c r="K16" s="289" t="str">
        <f>VLOOKUP(I16,Participantes!$A$66:$D$95,3,0)</f>
        <v>GAMARRA MAYOR</v>
      </c>
      <c r="L16" s="290">
        <f>VLOOKUP(I16,Participantes!$A$66:$D$95,4,0)</f>
        <v>0</v>
      </c>
      <c r="M16" s="291"/>
      <c r="N16" s="282">
        <v>4</v>
      </c>
      <c r="O16" s="288" t="str">
        <f>VLOOKUP(N16,Participantes!$A$66:$D$95,2,0)</f>
        <v>ZESTAFE</v>
      </c>
      <c r="P16" s="284" t="str">
        <f>VLOOKUP(N16,Participantes!$A$66:$D$95,3,0)</f>
        <v>ZESTAFE</v>
      </c>
      <c r="Q16" s="285">
        <f>VLOOKUP(N16,Participantes!$A$66:$D$95,4,0)</f>
        <v>0</v>
      </c>
      <c r="R16" s="294"/>
    </row>
    <row r="17" spans="1:18" s="198" customFormat="1" ht="18.75">
      <c r="A17" s="280"/>
      <c r="B17" s="295"/>
      <c r="C17" s="280"/>
      <c r="D17" s="296">
        <v>30</v>
      </c>
      <c r="E17" s="293">
        <f>VLOOKUP(D17,Participantes!$A$66:$D$95,2,0)</f>
        <v>0</v>
      </c>
      <c r="F17" s="284">
        <f>VLOOKUP(D17,Participantes!$A$66:$D$95,3,0)</f>
        <v>0</v>
      </c>
      <c r="G17" s="285">
        <f>VLOOKUP(D17,Participantes!$A$66:$D$95,4,0)</f>
        <v>0</v>
      </c>
      <c r="H17" s="286"/>
      <c r="I17" s="292">
        <v>28</v>
      </c>
      <c r="J17" s="293">
        <f>VLOOKUP(I17,Participantes!$A$66:$D$95,2,0)</f>
        <v>0</v>
      </c>
      <c r="K17" s="284">
        <f>VLOOKUP(I17,Participantes!$A$66:$D$95,3,0)</f>
        <v>0</v>
      </c>
      <c r="L17" s="285">
        <f>VLOOKUP(I17,Participantes!$A$66:$D$95,4,0)</f>
        <v>0</v>
      </c>
      <c r="M17" s="291"/>
      <c r="N17" s="292">
        <v>29</v>
      </c>
      <c r="O17" s="293">
        <f>VLOOKUP(N17,Participantes!$A$66:$D$95,2,0)</f>
        <v>0</v>
      </c>
      <c r="P17" s="284">
        <f>VLOOKUP(N17,Participantes!$A$66:$D$95,3,0)</f>
        <v>0</v>
      </c>
      <c r="Q17" s="285">
        <f>VLOOKUP(N17,Participantes!$A$66:$D$95,4,0)</f>
        <v>0</v>
      </c>
      <c r="R17" s="294"/>
    </row>
    <row r="18" spans="1:18" s="198" customFormat="1" ht="18.75">
      <c r="A18" s="280"/>
      <c r="B18" s="291"/>
      <c r="C18" s="264"/>
      <c r="D18" s="297"/>
      <c r="E18" s="298"/>
      <c r="F18" s="299"/>
      <c r="G18" s="299"/>
      <c r="H18" s="300"/>
      <c r="I18" s="301"/>
      <c r="J18" s="300"/>
      <c r="K18" s="300"/>
      <c r="L18" s="300"/>
      <c r="M18" s="291"/>
      <c r="N18" s="301"/>
      <c r="O18" s="300"/>
      <c r="P18" s="300"/>
      <c r="Q18" s="300"/>
      <c r="R18" s="294"/>
    </row>
    <row r="19" spans="1:18" s="185" customFormat="1" ht="18.75">
      <c r="A19" s="270"/>
      <c r="B19" s="271" t="s">
        <v>138</v>
      </c>
      <c r="C19" s="272"/>
      <c r="D19" s="388" t="s">
        <v>146</v>
      </c>
      <c r="E19" s="388"/>
      <c r="F19" s="273" t="s">
        <v>140</v>
      </c>
      <c r="G19" s="274"/>
      <c r="H19" s="275"/>
      <c r="I19" s="388" t="s">
        <v>147</v>
      </c>
      <c r="J19" s="388"/>
      <c r="K19" s="273" t="s">
        <v>140</v>
      </c>
      <c r="L19" s="274"/>
      <c r="M19" s="276"/>
      <c r="N19" s="388" t="s">
        <v>148</v>
      </c>
      <c r="O19" s="388"/>
      <c r="P19" s="273" t="s">
        <v>140</v>
      </c>
      <c r="Q19" s="274"/>
      <c r="R19" s="279"/>
    </row>
    <row r="20" spans="1:18" s="198" customFormat="1" ht="18.75">
      <c r="A20" s="280"/>
      <c r="B20" s="281"/>
      <c r="C20" s="280"/>
      <c r="D20" s="287">
        <v>23</v>
      </c>
      <c r="E20" s="288" t="str">
        <f>VLOOKUP(D20,Participantes!$A$66:$D$95,2,0)</f>
        <v>SALINAS AÑANA B</v>
      </c>
      <c r="F20" s="289" t="str">
        <f>VLOOKUP(D20,Participantes!$A$66:$D$95,3,0)</f>
        <v xml:space="preserve">SALINAS AÑANA </v>
      </c>
      <c r="G20" s="290">
        <f>VLOOKUP(D20,Participantes!$A$66:$D$95,4,0)</f>
        <v>0</v>
      </c>
      <c r="H20" s="286"/>
      <c r="I20" s="287">
        <v>14</v>
      </c>
      <c r="J20" s="288" t="str">
        <f>VLOOKUP(I20,Participantes!$A$66:$D$95,2,0)</f>
        <v>ARIÑEZ</v>
      </c>
      <c r="K20" s="289" t="str">
        <f>VLOOKUP(I20,Participantes!$A$66:$D$95,3,0)</f>
        <v>ARIÑEZ</v>
      </c>
      <c r="L20" s="290">
        <f>VLOOKUP(I20,Participantes!$A$66:$D$95,4,0)</f>
        <v>0</v>
      </c>
      <c r="M20" s="291"/>
      <c r="N20" s="287">
        <v>10</v>
      </c>
      <c r="O20" s="288" t="str">
        <f>VLOOKUP(N20,Participantes!$A$66:$D$95,2,0)</f>
        <v>UZQUIANO</v>
      </c>
      <c r="P20" s="289" t="str">
        <f>VLOOKUP(N20,Participantes!$A$66:$D$95,3,0)</f>
        <v>UZQUIANO</v>
      </c>
      <c r="Q20" s="290">
        <f>VLOOKUP(N20,Participantes!$A$66:$D$95,4,0)</f>
        <v>0</v>
      </c>
      <c r="R20" s="294"/>
    </row>
    <row r="21" spans="1:18" s="198" customFormat="1" ht="18.75">
      <c r="A21" s="280"/>
      <c r="B21" s="281"/>
      <c r="C21" s="280"/>
      <c r="D21" s="292">
        <v>25</v>
      </c>
      <c r="E21" s="293">
        <f>VLOOKUP(D21,Participantes!$A$66:$D$95,2,0)</f>
        <v>0</v>
      </c>
      <c r="F21" s="289">
        <f>VLOOKUP(D21,Participantes!$A$66:$D$95,3,0)</f>
        <v>0</v>
      </c>
      <c r="G21" s="290">
        <f>VLOOKUP(D21,Participantes!$A$66:$D$95,4,0)</f>
        <v>0</v>
      </c>
      <c r="H21" s="286"/>
      <c r="I21" s="292">
        <v>8</v>
      </c>
      <c r="J21" s="293" t="str">
        <f>VLOOKUP(I21,Participantes!$A$66:$D$95,2,0)</f>
        <v>HUETO ARRIBA</v>
      </c>
      <c r="K21" s="289" t="str">
        <f>VLOOKUP(I21,Participantes!$A$66:$D$95,3,0)</f>
        <v>HUETO ARRIBA</v>
      </c>
      <c r="L21" s="290">
        <f>VLOOKUP(I21,Participantes!$A$66:$D$95,4,0)</f>
        <v>0</v>
      </c>
      <c r="M21" s="291"/>
      <c r="N21" s="292">
        <v>6</v>
      </c>
      <c r="O21" s="293" t="str">
        <f>VLOOKUP(N21,Participantes!$A$66:$D$95,2,0)</f>
        <v>UNZA</v>
      </c>
      <c r="P21" s="289" t="e">
        <f>VLOOKUP(N21,Participantes!$A$66:$D$95,3,0)</f>
        <v>#N/A</v>
      </c>
      <c r="Q21" s="290" t="e">
        <f>VLOOKUP(N21,Participantes!$A$66:$D$95,4,0)</f>
        <v>#N/A</v>
      </c>
      <c r="R21" s="294"/>
    </row>
    <row r="22" spans="1:18" s="198" customFormat="1" ht="18.75">
      <c r="A22" s="280"/>
      <c r="B22" s="281"/>
      <c r="C22" s="280"/>
      <c r="D22" s="287">
        <v>18</v>
      </c>
      <c r="E22" s="288" t="str">
        <f>VLOOKUP(D22,Participantes!$A$66:$D$95,2,0)</f>
        <v>CASTILLO</v>
      </c>
      <c r="F22" s="289" t="str">
        <f>VLOOKUP(D22,Participantes!$A$66:$D$95,3,0)</f>
        <v>CASTILLO</v>
      </c>
      <c r="G22" s="290">
        <f>VLOOKUP(D22,Participantes!$A$66:$D$95,4,0)</f>
        <v>0</v>
      </c>
      <c r="H22" s="286"/>
      <c r="I22" s="287">
        <v>13</v>
      </c>
      <c r="J22" s="288" t="str">
        <f>VLOOKUP(I22,Participantes!$A$66:$D$95,2,0)</f>
        <v>ABETXUKO A</v>
      </c>
      <c r="K22" s="289" t="str">
        <f>VLOOKUP(I22,Participantes!$A$66:$D$95,3,0)</f>
        <v xml:space="preserve">ABETXUKO </v>
      </c>
      <c r="L22" s="290">
        <f>VLOOKUP(I22,Participantes!$A$66:$D$95,4,0)</f>
        <v>0</v>
      </c>
      <c r="M22" s="291"/>
      <c r="N22" s="287">
        <v>11</v>
      </c>
      <c r="O22" s="288" t="str">
        <f>VLOOKUP(N22,Participantes!$A$66:$D$95,2,0)</f>
        <v>SAN ROMAN</v>
      </c>
      <c r="P22" s="289" t="str">
        <f>VLOOKUP(N22,Participantes!$A$66:$D$95,3,0)</f>
        <v>SAN ROMAN</v>
      </c>
      <c r="Q22" s="290">
        <f>VLOOKUP(N22,Participantes!$A$66:$D$95,4,0)</f>
        <v>0</v>
      </c>
      <c r="R22" s="294"/>
    </row>
    <row r="23" spans="1:18" s="198" customFormat="1" ht="18.75">
      <c r="A23" s="280"/>
      <c r="B23" s="281"/>
      <c r="C23" s="280"/>
      <c r="D23" s="292">
        <v>3</v>
      </c>
      <c r="E23" s="293" t="str">
        <f>VLOOKUP(D23,Participantes!$A$66:$D$95,2,0)</f>
        <v>AGURAIN</v>
      </c>
      <c r="F23" s="289" t="e">
        <f>VLOOKUP(D23,Participantes!$A$66:$D$95,3,0)</f>
        <v>#N/A</v>
      </c>
      <c r="G23" s="290" t="e">
        <f>VLOOKUP(D23,Participantes!$A$66:$D$95,4,0)</f>
        <v>#N/A</v>
      </c>
      <c r="H23" s="286"/>
      <c r="I23" s="292">
        <v>17</v>
      </c>
      <c r="J23" s="293" t="str">
        <f>VLOOKUP(I23,Participantes!$A$66:$D$95,2,0)</f>
        <v>ASTEGUIETA</v>
      </c>
      <c r="K23" s="289" t="e">
        <f>VLOOKUP(I23,Participantes!$A$66:$D$95,3,0)</f>
        <v>#N/A</v>
      </c>
      <c r="L23" s="290" t="e">
        <f>VLOOKUP(I23,Participantes!$A$66:$D$95,4,0)</f>
        <v>#N/A</v>
      </c>
      <c r="M23" s="291"/>
      <c r="N23" s="292">
        <v>22</v>
      </c>
      <c r="O23" s="293" t="str">
        <f>VLOOKUP(N23,Participantes!$A$66:$D$95,2,0)</f>
        <v>ABERASTURI</v>
      </c>
      <c r="P23" s="289" t="str">
        <f>VLOOKUP(N23,Participantes!$A$66:$D$95,3,0)</f>
        <v>ABERASTURI</v>
      </c>
      <c r="Q23" s="290">
        <f>VLOOKUP(N23,Participantes!$A$66:$D$95,4,0)</f>
        <v>0</v>
      </c>
      <c r="R23" s="294"/>
    </row>
    <row r="24" spans="1:18" s="198" customFormat="1" ht="18.75">
      <c r="A24" s="280"/>
      <c r="B24" s="295"/>
      <c r="C24" s="280"/>
      <c r="D24" s="292">
        <v>1</v>
      </c>
      <c r="E24" s="293" t="str">
        <f>VLOOKUP(D24,Participantes!$A$66:$D$95,2,0)</f>
        <v>AKOSTA</v>
      </c>
      <c r="F24" s="284" t="str">
        <f>VLOOKUP(D24,Participantes!$A$66:$D$95,3,0)</f>
        <v>ONDATEGI</v>
      </c>
      <c r="G24" s="285">
        <f>VLOOKUP(D24,Participantes!$A$66:$D$95,4,0)</f>
        <v>0</v>
      </c>
      <c r="H24" s="286"/>
      <c r="I24" s="292">
        <v>19</v>
      </c>
      <c r="J24" s="293" t="str">
        <f>VLOOKUP(I24,Participantes!$A$66:$D$95,2,0)</f>
        <v>ARROIABE</v>
      </c>
      <c r="K24" s="284" t="str">
        <f>VLOOKUP(I24,Participantes!$A$66:$D$95,3,0)</f>
        <v>ARROIABE</v>
      </c>
      <c r="L24" s="285">
        <f>VLOOKUP(I24,Participantes!$A$66:$D$95,4,0)</f>
        <v>0</v>
      </c>
      <c r="M24" s="291"/>
      <c r="N24" s="292">
        <v>26</v>
      </c>
      <c r="O24" s="293">
        <f>VLOOKUP(N24,Participantes!$A$66:$D$95,2,0)</f>
        <v>0</v>
      </c>
      <c r="P24" s="284">
        <f>VLOOKUP(N24,Participantes!$A$66:$D$95,3,0)</f>
        <v>0</v>
      </c>
      <c r="Q24" s="285">
        <f>VLOOKUP(N24,Participantes!$A$66:$D$95,4,0)</f>
        <v>0</v>
      </c>
      <c r="R24" s="294"/>
    </row>
    <row r="25" spans="1:18" s="198" customFormat="1" ht="18.75">
      <c r="A25" s="280"/>
      <c r="B25" s="302"/>
      <c r="C25" s="291"/>
      <c r="D25" s="301"/>
      <c r="E25" s="286"/>
      <c r="F25" s="286"/>
      <c r="G25" s="286"/>
      <c r="H25" s="286"/>
      <c r="I25" s="301"/>
      <c r="J25" s="286"/>
      <c r="K25" s="286"/>
      <c r="L25" s="286"/>
      <c r="M25" s="291"/>
      <c r="N25" s="301"/>
      <c r="O25" s="286"/>
      <c r="P25" s="286"/>
      <c r="Q25" s="286"/>
      <c r="R25" s="294"/>
    </row>
    <row r="26" spans="1:18" s="198" customFormat="1" ht="26.25" customHeight="1">
      <c r="A26" s="280"/>
      <c r="B26" s="302"/>
      <c r="C26" s="291"/>
      <c r="D26" s="301"/>
      <c r="E26" s="286"/>
      <c r="F26" s="286"/>
      <c r="G26" s="286"/>
      <c r="H26" s="286"/>
      <c r="I26" s="301"/>
      <c r="J26" s="286"/>
      <c r="K26" s="286"/>
      <c r="L26" s="286"/>
      <c r="M26" s="291"/>
      <c r="N26" s="301"/>
      <c r="O26" s="286"/>
      <c r="P26" s="286"/>
      <c r="Q26" s="286"/>
      <c r="R26" s="294"/>
    </row>
    <row r="27" spans="1:18" s="198" customFormat="1" ht="21">
      <c r="A27" s="280"/>
      <c r="B27" s="387" t="s">
        <v>174</v>
      </c>
      <c r="C27" s="387"/>
      <c r="D27" s="387"/>
      <c r="E27" s="387"/>
      <c r="F27" s="269"/>
      <c r="G27" s="269"/>
      <c r="H27" s="269"/>
      <c r="I27" s="301"/>
      <c r="J27" s="286"/>
      <c r="K27" s="286"/>
      <c r="L27" s="286"/>
      <c r="M27" s="291"/>
      <c r="N27" s="301"/>
      <c r="O27" s="286"/>
      <c r="P27" s="286"/>
      <c r="Q27" s="286"/>
      <c r="R27" s="294"/>
    </row>
    <row r="28" spans="1:18" s="198" customFormat="1" ht="18.75">
      <c r="A28" s="280"/>
      <c r="B28" s="291"/>
      <c r="C28" s="264"/>
      <c r="D28" s="301"/>
      <c r="E28" s="300"/>
      <c r="F28" s="300"/>
      <c r="G28" s="300"/>
      <c r="H28" s="300"/>
      <c r="I28" s="301"/>
      <c r="J28" s="300"/>
      <c r="K28" s="300"/>
      <c r="L28" s="300"/>
      <c r="M28" s="291"/>
      <c r="N28" s="301"/>
      <c r="O28" s="300"/>
      <c r="P28" s="300"/>
      <c r="Q28" s="300"/>
      <c r="R28" s="294"/>
    </row>
    <row r="29" spans="1:18" s="185" customFormat="1" ht="18.75">
      <c r="A29" s="270"/>
      <c r="B29" s="271" t="s">
        <v>138</v>
      </c>
      <c r="C29" s="272"/>
      <c r="D29" s="390" t="s">
        <v>139</v>
      </c>
      <c r="E29" s="390"/>
      <c r="F29" s="303" t="s">
        <v>140</v>
      </c>
      <c r="G29" s="304"/>
      <c r="H29" s="275"/>
      <c r="I29" s="390" t="s">
        <v>141</v>
      </c>
      <c r="J29" s="390"/>
      <c r="K29" s="303" t="s">
        <v>140</v>
      </c>
      <c r="L29" s="304"/>
      <c r="M29" s="276"/>
      <c r="N29" s="390" t="s">
        <v>142</v>
      </c>
      <c r="O29" s="390"/>
      <c r="P29" s="303" t="s">
        <v>140</v>
      </c>
      <c r="Q29" s="304"/>
      <c r="R29" s="279"/>
    </row>
    <row r="30" spans="1:18" s="198" customFormat="1" ht="18.75">
      <c r="A30" s="280"/>
      <c r="B30" s="281"/>
      <c r="C30" s="280"/>
      <c r="D30" s="287">
        <v>19</v>
      </c>
      <c r="E30" s="288" t="str">
        <f>VLOOKUP(D30,Participantes!$A$106:$D$135,2,0)</f>
        <v>SUBIJANA ALAVA</v>
      </c>
      <c r="F30" s="289" t="str">
        <f>VLOOKUP(D30,Participantes!$A$106:$D$135,3,0)</f>
        <v>SUBIJANA ALAVA</v>
      </c>
      <c r="G30" s="290" t="str">
        <f>VLOOKUP(D30,Participantes!$A$106:$D$135,4,0)</f>
        <v>ARIÑEZ</v>
      </c>
      <c r="H30" s="286"/>
      <c r="I30" s="287">
        <v>2</v>
      </c>
      <c r="J30" s="288" t="str">
        <f>VLOOKUP(I30,Participantes!$A$106:$D$135,2,0)</f>
        <v>ABETXUKO B</v>
      </c>
      <c r="K30" s="289" t="e">
        <f>VLOOKUP(I30,Participantes!$A$106:$D$135,3,0)</f>
        <v>#N/A</v>
      </c>
      <c r="L30" s="290" t="e">
        <f>VLOOKUP(I30,Participantes!$A$106:$D$135,4,0)</f>
        <v>#N/A</v>
      </c>
      <c r="M30" s="291"/>
      <c r="N30" s="287">
        <v>23</v>
      </c>
      <c r="O30" s="288">
        <f>VLOOKUP(N30,Participantes!$A$106:$D$135,2,0)</f>
        <v>0</v>
      </c>
      <c r="P30" s="289">
        <f>VLOOKUP(N30,Participantes!$A$106:$D$135,3,0)</f>
        <v>0</v>
      </c>
      <c r="Q30" s="290">
        <f>VLOOKUP(N30,Participantes!$A$106:$D$135,4,0)</f>
        <v>0</v>
      </c>
      <c r="R30" s="294"/>
    </row>
    <row r="31" spans="1:18" s="198" customFormat="1" ht="18.75">
      <c r="A31" s="280"/>
      <c r="B31" s="281"/>
      <c r="C31" s="280"/>
      <c r="D31" s="292">
        <v>18</v>
      </c>
      <c r="E31" s="293" t="str">
        <f>VLOOKUP(D31,Participantes!$A$106:$D$135,2,0)</f>
        <v>ABETXUKO C</v>
      </c>
      <c r="F31" s="284" t="str">
        <f>VLOOKUP(D31,Participantes!$A$106:$D$135,3,0)</f>
        <v xml:space="preserve">ABETXUKO </v>
      </c>
      <c r="G31" s="285">
        <f>VLOOKUP(D31,Participantes!$A$106:$D$135,4,0)</f>
        <v>0</v>
      </c>
      <c r="H31" s="286"/>
      <c r="I31" s="292">
        <v>27</v>
      </c>
      <c r="J31" s="293">
        <f>VLOOKUP(I31,Participantes!$A$106:$D$135,2,0)</f>
        <v>0</v>
      </c>
      <c r="K31" s="284">
        <f>VLOOKUP(I31,Participantes!$A$106:$D$135,3,0)</f>
        <v>0</v>
      </c>
      <c r="L31" s="285">
        <f>VLOOKUP(I31,Participantes!$A$106:$D$135,4,0)</f>
        <v>0</v>
      </c>
      <c r="M31" s="291"/>
      <c r="N31" s="292">
        <v>5</v>
      </c>
      <c r="O31" s="293" t="str">
        <f>VLOOKUP(N31,Participantes!$A$106:$D$135,2,0)</f>
        <v>CAICEDO YUSO</v>
      </c>
      <c r="P31" s="284" t="str">
        <f>VLOOKUP(N31,Participantes!$A$106:$D$135,3,0)</f>
        <v>CAICEDO YUSO</v>
      </c>
      <c r="Q31" s="285">
        <f>VLOOKUP(N31,Participantes!$A$106:$D$135,4,0)</f>
        <v>0</v>
      </c>
      <c r="R31" s="294"/>
    </row>
    <row r="32" spans="1:18" s="198" customFormat="1" ht="18.75">
      <c r="A32" s="280"/>
      <c r="B32" s="281"/>
      <c r="C32" s="280"/>
      <c r="D32" s="287">
        <v>14</v>
      </c>
      <c r="E32" s="288" t="str">
        <f>VLOOKUP(D32,Participantes!$A$106:$D$135,2,0)</f>
        <v>TUYO</v>
      </c>
      <c r="F32" s="289" t="e">
        <f>VLOOKUP(D32,Participantes!$A$106:$D$135,3,0)</f>
        <v>#N/A</v>
      </c>
      <c r="G32" s="290" t="e">
        <f>VLOOKUP(D32,Participantes!$A$106:$D$135,4,0)</f>
        <v>#N/A</v>
      </c>
      <c r="H32" s="286"/>
      <c r="I32" s="287">
        <v>13</v>
      </c>
      <c r="J32" s="288" t="str">
        <f>VLOOKUP(I32,Participantes!$A$106:$D$135,2,0)</f>
        <v>GUILLERNA</v>
      </c>
      <c r="K32" s="305" t="e">
        <f>VLOOKUP(I32,Participantes!$A$106:$D$135,3,0)</f>
        <v>#N/A</v>
      </c>
      <c r="L32" s="306" t="e">
        <f>VLOOKUP(I32,Participantes!$A$106:$D$135,4,0)</f>
        <v>#N/A</v>
      </c>
      <c r="M32" s="291"/>
      <c r="N32" s="287">
        <v>7</v>
      </c>
      <c r="O32" s="288" t="str">
        <f>VLOOKUP(N32,Participantes!$A$106:$D$135,2,0)</f>
        <v>SALINAS AÑANA A</v>
      </c>
      <c r="P32" s="305" t="str">
        <f>VLOOKUP(N32,Participantes!$A$106:$D$135,3,0)</f>
        <v xml:space="preserve">SALINAS AÑANA </v>
      </c>
      <c r="Q32" s="306">
        <f>VLOOKUP(N32,Participantes!$A$106:$D$135,4,0)</f>
        <v>0</v>
      </c>
      <c r="R32" s="294"/>
    </row>
    <row r="33" spans="1:18" s="198" customFormat="1" ht="18.75">
      <c r="A33" s="280"/>
      <c r="B33" s="281"/>
      <c r="C33" s="280"/>
      <c r="D33" s="292">
        <v>1</v>
      </c>
      <c r="E33" s="293" t="str">
        <f>VLOOKUP(D33,Participantes!$A$106:$D$135,2,0)</f>
        <v>LUKO</v>
      </c>
      <c r="F33" s="284" t="e">
        <f>VLOOKUP(D33,Participantes!$A$106:$D$135,3,0)</f>
        <v>#N/A</v>
      </c>
      <c r="G33" s="285" t="e">
        <f>VLOOKUP(D33,Participantes!$A$106:$D$135,4,0)</f>
        <v>#N/A</v>
      </c>
      <c r="H33" s="286"/>
      <c r="I33" s="292">
        <v>12</v>
      </c>
      <c r="J33" s="293" t="str">
        <f>VLOOKUP(I33,Participantes!$A$106:$D$135,2,0)</f>
        <v>APODAKA B</v>
      </c>
      <c r="K33" s="284" t="e">
        <f>VLOOKUP(I33,Participantes!$A$106:$D$135,3,0)</f>
        <v>#N/A</v>
      </c>
      <c r="L33" s="285" t="e">
        <f>VLOOKUP(I33,Participantes!$A$106:$D$135,4,0)</f>
        <v>#N/A</v>
      </c>
      <c r="M33" s="291"/>
      <c r="N33" s="292">
        <v>24</v>
      </c>
      <c r="O33" s="293">
        <f>VLOOKUP(N33,Participantes!$A$106:$D$135,2,0)</f>
        <v>0</v>
      </c>
      <c r="P33" s="284">
        <f>VLOOKUP(N33,Participantes!$A$106:$D$135,3,0)</f>
        <v>0</v>
      </c>
      <c r="Q33" s="285">
        <f>VLOOKUP(N33,Participantes!$A$106:$D$135,4,0)</f>
        <v>0</v>
      </c>
      <c r="R33" s="294"/>
    </row>
    <row r="34" spans="1:18" s="198" customFormat="1" ht="18.75">
      <c r="A34" s="280"/>
      <c r="B34" s="295"/>
      <c r="C34" s="280"/>
      <c r="D34" s="292">
        <v>21</v>
      </c>
      <c r="E34" s="293" t="str">
        <f>VLOOKUP(D34,Participantes!$A$106:$D$135,2,0)</f>
        <v>ULLIBARRI ARRAZ</v>
      </c>
      <c r="F34" s="284" t="str">
        <f>VLOOKUP(D34,Participantes!$A$106:$D$135,3,0)</f>
        <v>ULLIBARRI ARRAZ</v>
      </c>
      <c r="G34" s="285">
        <f>VLOOKUP(D34,Participantes!$A$106:$D$135,4,0)</f>
        <v>0</v>
      </c>
      <c r="H34" s="286"/>
      <c r="I34" s="292">
        <v>15</v>
      </c>
      <c r="J34" s="293" t="str">
        <f>VLOOKUP(I34,Participantes!$A$106:$D$135,2,0)</f>
        <v>GOIURI</v>
      </c>
      <c r="K34" s="284" t="str">
        <f>VLOOKUP(I34,Participantes!$A$106:$D$135,3,0)</f>
        <v>GOIURI</v>
      </c>
      <c r="L34" s="285">
        <f>VLOOKUP(I34,Participantes!$A$106:$D$135,4,0)</f>
        <v>0</v>
      </c>
      <c r="M34" s="291"/>
      <c r="N34" s="292">
        <v>20</v>
      </c>
      <c r="O34" s="293" t="str">
        <f>VLOOKUP(N34,Participantes!$A$106:$D$135,2,0)</f>
        <v>URBINA A</v>
      </c>
      <c r="P34" s="284" t="str">
        <f>VLOOKUP(N34,Participantes!$A$106:$D$135,3,0)</f>
        <v xml:space="preserve">URBINA </v>
      </c>
      <c r="Q34" s="285">
        <f>VLOOKUP(N34,Participantes!$A$106:$D$135,4,0)</f>
        <v>0</v>
      </c>
      <c r="R34" s="294"/>
    </row>
    <row r="35" spans="1:18" s="198" customFormat="1" ht="18.75">
      <c r="A35" s="280"/>
      <c r="B35" s="291"/>
      <c r="C35" s="264"/>
      <c r="D35" s="301"/>
      <c r="E35" s="300"/>
      <c r="F35" s="300"/>
      <c r="G35" s="300"/>
      <c r="H35" s="300"/>
      <c r="I35" s="301"/>
      <c r="J35" s="300"/>
      <c r="K35" s="300"/>
      <c r="L35" s="300"/>
      <c r="M35" s="291"/>
      <c r="N35" s="301"/>
      <c r="O35" s="300"/>
      <c r="P35" s="300"/>
      <c r="Q35" s="300"/>
      <c r="R35" s="294"/>
    </row>
    <row r="36" spans="1:18" s="198" customFormat="1" ht="18.75">
      <c r="A36" s="280"/>
      <c r="B36" s="271" t="s">
        <v>138</v>
      </c>
      <c r="C36" s="272"/>
      <c r="D36" s="390" t="s">
        <v>146</v>
      </c>
      <c r="E36" s="390"/>
      <c r="F36" s="303" t="s">
        <v>140</v>
      </c>
      <c r="G36" s="304">
        <v>14</v>
      </c>
      <c r="H36" s="275"/>
      <c r="I36" s="390" t="s">
        <v>147</v>
      </c>
      <c r="J36" s="390"/>
      <c r="K36" s="303" t="s">
        <v>140</v>
      </c>
      <c r="L36" s="304"/>
      <c r="M36" s="276"/>
      <c r="N36" s="390" t="s">
        <v>148</v>
      </c>
      <c r="O36" s="390"/>
      <c r="P36" s="303" t="s">
        <v>140</v>
      </c>
      <c r="Q36" s="304"/>
      <c r="R36" s="294"/>
    </row>
    <row r="37" spans="1:18" s="185" customFormat="1" ht="18.75">
      <c r="A37" s="270"/>
      <c r="B37" s="281"/>
      <c r="C37" s="280"/>
      <c r="D37" s="287">
        <v>9</v>
      </c>
      <c r="E37" s="288" t="str">
        <f>VLOOKUP(D37,Participantes!$A$106:$D$135,2,0)</f>
        <v>ELOSU B</v>
      </c>
      <c r="F37" s="289" t="e">
        <f>VLOOKUP(D37,Participantes!$A$106:$D$135,3,0)</f>
        <v>#N/A</v>
      </c>
      <c r="G37" s="290" t="e">
        <f>VLOOKUP(D37,Participantes!$A$106:$D$135,4,0)</f>
        <v>#N/A</v>
      </c>
      <c r="H37" s="286"/>
      <c r="I37" s="287">
        <v>8</v>
      </c>
      <c r="J37" s="288" t="str">
        <f>VLOOKUP(I37,Participantes!$A$106:$D$135,2,0)</f>
        <v>SUBIJANA MORI A</v>
      </c>
      <c r="K37" s="289" t="str">
        <f>VLOOKUP(I37,Participantes!$A$106:$D$135,3,0)</f>
        <v>POBES</v>
      </c>
      <c r="L37" s="290">
        <f>VLOOKUP(I37,Participantes!$A$106:$D$135,4,0)</f>
        <v>0</v>
      </c>
      <c r="M37" s="291"/>
      <c r="N37" s="287">
        <v>6</v>
      </c>
      <c r="O37" s="288" t="str">
        <f>VLOOKUP(N37,Participantes!$A$106:$D$135,2,0)</f>
        <v>MANZANOS</v>
      </c>
      <c r="P37" s="289" t="str">
        <f>VLOOKUP(N37,Participantes!$A$106:$D$135,3,0)</f>
        <v>MANZANOS</v>
      </c>
      <c r="Q37" s="290" t="str">
        <f>VLOOKUP(N37,Participantes!$A$106:$D$135,4,0)</f>
        <v>POBES</v>
      </c>
      <c r="R37" s="279"/>
    </row>
    <row r="38" spans="1:18" s="198" customFormat="1" ht="18.75">
      <c r="A38" s="280"/>
      <c r="B38" s="281"/>
      <c r="C38" s="280"/>
      <c r="D38" s="292">
        <v>26</v>
      </c>
      <c r="E38" s="293">
        <f>VLOOKUP(D38,Participantes!$A$106:$D$135,2,0)</f>
        <v>0</v>
      </c>
      <c r="F38" s="284">
        <f>VLOOKUP(D38,Participantes!$A$106:$D$135,3,0)</f>
        <v>0</v>
      </c>
      <c r="G38" s="285">
        <f>VLOOKUP(D38,Participantes!$A$106:$D$135,4,0)</f>
        <v>0</v>
      </c>
      <c r="H38" s="286"/>
      <c r="I38" s="292">
        <v>25</v>
      </c>
      <c r="J38" s="293">
        <f>VLOOKUP(I38,Participantes!$A$106:$D$135,2,0)</f>
        <v>0</v>
      </c>
      <c r="K38" s="284">
        <f>VLOOKUP(I38,Participantes!$A$106:$D$135,3,0)</f>
        <v>0</v>
      </c>
      <c r="L38" s="285">
        <f>VLOOKUP(I38,Participantes!$A$106:$D$135,4,0)</f>
        <v>0</v>
      </c>
      <c r="M38" s="291"/>
      <c r="N38" s="292">
        <v>22</v>
      </c>
      <c r="O38" s="293" t="str">
        <f>VLOOKUP(N38,Participantes!$A$106:$D$135,2,0)</f>
        <v>COMUNION</v>
      </c>
      <c r="P38" s="284" t="e">
        <f>VLOOKUP(N38,Participantes!$A$106:$D$135,3,0)</f>
        <v>#N/A</v>
      </c>
      <c r="Q38" s="285" t="e">
        <f>VLOOKUP(N38,Participantes!$A$106:$D$135,4,0)</f>
        <v>#N/A</v>
      </c>
      <c r="R38" s="294"/>
    </row>
    <row r="39" spans="1:18" s="198" customFormat="1" ht="18.75">
      <c r="A39" s="280"/>
      <c r="B39" s="281"/>
      <c r="C39" s="280"/>
      <c r="D39" s="287">
        <v>11</v>
      </c>
      <c r="E39" s="288" t="str">
        <f>VLOOKUP(D39,Participantes!$A$106:$D$135,2,0)</f>
        <v>BATXIKABO</v>
      </c>
      <c r="F39" s="305" t="e">
        <f>VLOOKUP(D39,Participantes!$A$106:$D$135,3,0)</f>
        <v>#N/A</v>
      </c>
      <c r="G39" s="306" t="e">
        <f>VLOOKUP(D39,Participantes!$A$106:$D$135,4,0)</f>
        <v>#N/A</v>
      </c>
      <c r="H39" s="286"/>
      <c r="I39" s="287">
        <v>3</v>
      </c>
      <c r="J39" s="288" t="str">
        <f>VLOOKUP(I39,Participantes!$A$106:$D$135,2,0)</f>
        <v>ABERASTURI BI</v>
      </c>
      <c r="K39" s="305" t="e">
        <f>VLOOKUP(I39,Participantes!$A$106:$D$135,3,0)</f>
        <v>#N/A</v>
      </c>
      <c r="L39" s="306" t="e">
        <f>VLOOKUP(I39,Participantes!$A$106:$D$135,4,0)</f>
        <v>#N/A</v>
      </c>
      <c r="M39" s="291"/>
      <c r="N39" s="287">
        <v>4</v>
      </c>
      <c r="O39" s="288" t="str">
        <f>VLOOKUP(N39,Participantes!$A$106:$D$135,2,0)</f>
        <v>ELOSU A</v>
      </c>
      <c r="P39" s="305" t="str">
        <f>VLOOKUP(N39,Participantes!$A$106:$D$135,3,0)</f>
        <v xml:space="preserve">ELOSU </v>
      </c>
      <c r="Q39" s="306">
        <f>VLOOKUP(N39,Participantes!$A$106:$D$135,4,0)</f>
        <v>0</v>
      </c>
      <c r="R39" s="294"/>
    </row>
    <row r="40" spans="1:18" s="198" customFormat="1" ht="18.75">
      <c r="A40" s="280"/>
      <c r="B40" s="281"/>
      <c r="C40" s="280"/>
      <c r="D40" s="292">
        <v>16</v>
      </c>
      <c r="E40" s="293" t="str">
        <f>VLOOKUP(D40,Participantes!$A$106:$D$135,2,0)</f>
        <v>BERRIKANO</v>
      </c>
      <c r="F40" s="284" t="str">
        <f>VLOOKUP(D40,Participantes!$A$106:$D$135,3,0)</f>
        <v>BERRIKANO</v>
      </c>
      <c r="G40" s="285">
        <f>VLOOKUP(D40,Participantes!$A$106:$D$135,4,0)</f>
        <v>0</v>
      </c>
      <c r="H40" s="286"/>
      <c r="I40" s="292">
        <v>17</v>
      </c>
      <c r="J40" s="293" t="str">
        <f>VLOOKUP(I40,Participantes!$A$106:$D$135,2,0)</f>
        <v>LACERVILLA</v>
      </c>
      <c r="K40" s="284" t="e">
        <f>VLOOKUP(I40,Participantes!$A$106:$D$135,3,0)</f>
        <v>#N/A</v>
      </c>
      <c r="L40" s="285" t="e">
        <f>VLOOKUP(I40,Participantes!$A$106:$D$135,4,0)</f>
        <v>#N/A</v>
      </c>
      <c r="M40" s="291"/>
      <c r="N40" s="292">
        <v>10</v>
      </c>
      <c r="O40" s="293" t="str">
        <f>VLOOKUP(N40,Participantes!$A$106:$D$135,2,0)</f>
        <v>MARGARITA</v>
      </c>
      <c r="P40" s="284" t="e">
        <f>VLOOKUP(N40,Participantes!$A$106:$D$135,3,0)</f>
        <v>#N/A</v>
      </c>
      <c r="Q40" s="285" t="e">
        <f>VLOOKUP(N40,Participantes!$A$106:$D$135,4,0)</f>
        <v>#N/A</v>
      </c>
      <c r="R40" s="294"/>
    </row>
    <row r="41" spans="1:18" s="198" customFormat="1" ht="18.75">
      <c r="A41" s="280"/>
      <c r="B41" s="295"/>
      <c r="C41" s="280"/>
      <c r="D41" s="292">
        <v>28</v>
      </c>
      <c r="E41" s="293">
        <f>VLOOKUP(D41,Participantes!$A$106:$D$135,2,0)</f>
        <v>0</v>
      </c>
      <c r="F41" s="284">
        <f>VLOOKUP(D41,Participantes!$A$106:$D$135,3,0)</f>
        <v>0</v>
      </c>
      <c r="G41" s="285">
        <f>VLOOKUP(D41,Participantes!$A$106:$D$135,4,0)</f>
        <v>0</v>
      </c>
      <c r="H41" s="286"/>
      <c r="I41" s="297"/>
      <c r="J41" s="288" t="e">
        <f>VLOOKUP(I41,Participantes!$A$106:$D$135,2,0)</f>
        <v>#N/A</v>
      </c>
      <c r="K41" s="299" t="e">
        <f>VLOOKUP(I41,Participantes!$A$106:$D$135,3,0)</f>
        <v>#N/A</v>
      </c>
      <c r="L41" s="299" t="e">
        <f>VLOOKUP(I41,Participantes!$A$106:$D$135,4,0)</f>
        <v>#N/A</v>
      </c>
      <c r="M41" s="291"/>
      <c r="N41" s="297"/>
      <c r="O41" s="288" t="e">
        <f>VLOOKUP(N41,Participantes!$A$106:$D$135,2,0)</f>
        <v>#N/A</v>
      </c>
      <c r="P41" s="299" t="e">
        <f>VLOOKUP(N41,Participantes!$A$106:$D$135,3,0)</f>
        <v>#N/A</v>
      </c>
      <c r="Q41" s="299" t="e">
        <f>VLOOKUP(N41,Participantes!$A$106:$D$135,4,0)</f>
        <v>#N/A</v>
      </c>
      <c r="R41" s="294"/>
    </row>
    <row r="42" spans="1:18">
      <c r="A42" s="258"/>
      <c r="B42" s="264"/>
      <c r="C42" s="264"/>
      <c r="D42" s="265"/>
      <c r="E42" s="266"/>
      <c r="F42" s="266"/>
      <c r="G42" s="266"/>
      <c r="H42" s="266"/>
      <c r="I42" s="265"/>
      <c r="J42" s="266"/>
      <c r="K42" s="266"/>
      <c r="L42" s="266"/>
      <c r="M42" s="264"/>
      <c r="N42" s="265"/>
      <c r="O42" s="266"/>
      <c r="P42" s="266"/>
      <c r="Q42" s="266"/>
      <c r="R42" s="261"/>
    </row>
    <row r="43" spans="1:18">
      <c r="A43" s="258"/>
      <c r="B43" s="307" t="s">
        <v>175</v>
      </c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261"/>
    </row>
    <row r="44" spans="1:18" ht="15.75">
      <c r="A44" s="258"/>
      <c r="B44" s="236" t="s">
        <v>176</v>
      </c>
      <c r="C44" s="309"/>
      <c r="D44" s="310"/>
      <c r="E44" s="311"/>
      <c r="F44" s="311"/>
      <c r="G44" s="311"/>
      <c r="H44" s="311"/>
      <c r="I44" s="311"/>
      <c r="J44" s="311"/>
      <c r="K44" s="311"/>
      <c r="L44" s="311"/>
      <c r="M44" s="311"/>
      <c r="N44" s="265"/>
      <c r="O44" s="266"/>
      <c r="P44" s="266"/>
      <c r="Q44" s="266"/>
      <c r="R44" s="261"/>
    </row>
    <row r="45" spans="1:18" ht="15.75">
      <c r="A45" s="258"/>
      <c r="B45" s="307" t="s">
        <v>177</v>
      </c>
      <c r="C45" s="309"/>
      <c r="D45" s="247"/>
      <c r="E45" s="309"/>
      <c r="F45" s="309"/>
      <c r="G45" s="309"/>
      <c r="H45" s="309"/>
      <c r="I45" s="309"/>
      <c r="J45" s="309"/>
      <c r="K45" s="309"/>
      <c r="L45" s="309"/>
      <c r="M45" s="309"/>
      <c r="N45" s="265"/>
      <c r="O45" s="266"/>
      <c r="P45" s="266"/>
      <c r="Q45" s="266"/>
      <c r="R45" s="261"/>
    </row>
    <row r="46" spans="1:18" ht="15.75">
      <c r="A46" s="258"/>
      <c r="B46" s="312" t="s">
        <v>178</v>
      </c>
      <c r="C46" s="309"/>
      <c r="D46" s="247"/>
      <c r="E46" s="309"/>
      <c r="F46" s="309"/>
      <c r="G46" s="309"/>
      <c r="H46" s="309"/>
      <c r="I46" s="309"/>
      <c r="J46" s="309"/>
      <c r="K46" s="309"/>
      <c r="L46" s="309"/>
      <c r="M46" s="309"/>
      <c r="N46" s="265"/>
      <c r="O46" s="266"/>
      <c r="P46" s="266"/>
      <c r="Q46" s="266"/>
      <c r="R46" s="261"/>
    </row>
    <row r="47" spans="1:18" ht="15.75">
      <c r="A47" s="258"/>
      <c r="B47" s="307" t="s">
        <v>179</v>
      </c>
      <c r="C47" s="309"/>
      <c r="D47" s="247"/>
      <c r="E47" s="309"/>
      <c r="F47" s="309"/>
      <c r="G47" s="309"/>
      <c r="H47" s="309"/>
      <c r="I47" s="309"/>
      <c r="J47" s="309"/>
      <c r="K47" s="309"/>
      <c r="L47" s="309"/>
      <c r="M47" s="309"/>
      <c r="N47" s="265"/>
      <c r="O47" s="266"/>
      <c r="P47" s="266"/>
      <c r="Q47" s="266"/>
      <c r="R47" s="261"/>
    </row>
    <row r="48" spans="1:18" ht="15.75">
      <c r="A48" s="258"/>
      <c r="B48" s="312" t="s">
        <v>180</v>
      </c>
      <c r="C48" s="309"/>
      <c r="D48" s="247"/>
      <c r="E48" s="309"/>
      <c r="F48" s="309"/>
      <c r="G48" s="309"/>
      <c r="H48" s="309"/>
      <c r="I48" s="309"/>
      <c r="J48" s="309"/>
      <c r="K48" s="309"/>
      <c r="L48" s="309"/>
      <c r="M48" s="309"/>
      <c r="N48" s="265"/>
      <c r="O48" s="266"/>
      <c r="P48" s="266"/>
      <c r="Q48" s="266"/>
      <c r="R48" s="261"/>
    </row>
    <row r="49" spans="1:18" ht="15.75">
      <c r="A49" s="258"/>
      <c r="B49" s="312" t="s">
        <v>181</v>
      </c>
      <c r="C49" s="309"/>
      <c r="D49" s="247"/>
      <c r="E49" s="309"/>
      <c r="F49" s="309"/>
      <c r="G49" s="309"/>
      <c r="H49" s="309"/>
      <c r="I49" s="309"/>
      <c r="J49" s="309"/>
      <c r="K49" s="309"/>
      <c r="L49" s="309"/>
      <c r="M49" s="309"/>
      <c r="N49" s="265"/>
      <c r="O49" s="266"/>
      <c r="P49" s="266"/>
      <c r="Q49" s="266"/>
      <c r="R49" s="261"/>
    </row>
    <row r="50" spans="1:18" ht="15.75">
      <c r="A50" s="258"/>
      <c r="B50" s="307" t="s">
        <v>182</v>
      </c>
      <c r="C50" s="309"/>
      <c r="D50" s="247"/>
      <c r="E50" s="309"/>
      <c r="F50" s="309"/>
      <c r="G50" s="309"/>
      <c r="H50" s="309"/>
      <c r="I50" s="309"/>
      <c r="J50" s="309"/>
      <c r="K50" s="309"/>
      <c r="L50" s="309"/>
      <c r="M50" s="309"/>
      <c r="N50" s="265"/>
      <c r="O50" s="266"/>
      <c r="P50" s="266"/>
      <c r="Q50" s="266"/>
      <c r="R50" s="261"/>
    </row>
    <row r="51" spans="1:18" ht="15.75">
      <c r="A51" s="258"/>
      <c r="B51" s="307" t="s">
        <v>183</v>
      </c>
      <c r="C51" s="309"/>
      <c r="D51" s="247"/>
      <c r="E51" s="309"/>
      <c r="F51" s="309"/>
      <c r="G51" s="309"/>
      <c r="H51" s="309"/>
      <c r="I51" s="309"/>
      <c r="J51" s="309"/>
      <c r="K51" s="309"/>
      <c r="L51" s="309"/>
      <c r="M51" s="309"/>
      <c r="N51" s="265"/>
      <c r="O51" s="266"/>
      <c r="P51" s="266"/>
      <c r="Q51" s="266"/>
      <c r="R51" s="261"/>
    </row>
    <row r="52" spans="1:18" ht="15.75">
      <c r="A52" s="258"/>
      <c r="B52" s="307" t="s">
        <v>184</v>
      </c>
      <c r="C52" s="309"/>
      <c r="D52" s="247"/>
      <c r="E52" s="309"/>
      <c r="F52" s="309"/>
      <c r="G52" s="309"/>
      <c r="H52" s="309"/>
      <c r="I52" s="309"/>
      <c r="J52" s="309"/>
      <c r="K52" s="309"/>
      <c r="L52" s="309"/>
      <c r="M52" s="309"/>
      <c r="N52" s="265"/>
      <c r="O52" s="266"/>
      <c r="P52" s="266"/>
      <c r="Q52" s="266"/>
      <c r="R52" s="261"/>
    </row>
    <row r="53" spans="1:18" ht="7.5" customHeight="1">
      <c r="A53" s="313"/>
      <c r="B53" s="314"/>
      <c r="C53" s="315"/>
      <c r="D53" s="316"/>
      <c r="E53" s="315"/>
      <c r="F53" s="315"/>
      <c r="G53" s="315"/>
      <c r="H53" s="315"/>
      <c r="I53" s="315"/>
      <c r="J53" s="315"/>
      <c r="K53" s="315"/>
      <c r="L53" s="315"/>
      <c r="M53" s="315"/>
      <c r="N53" s="317"/>
      <c r="O53" s="318"/>
      <c r="P53" s="318"/>
      <c r="Q53" s="318"/>
      <c r="R53" s="319"/>
    </row>
    <row r="54" spans="1:18" ht="15.75">
      <c r="C54" s="254"/>
      <c r="D54" s="247"/>
      <c r="E54" s="247"/>
      <c r="F54" s="247"/>
      <c r="G54" s="247"/>
      <c r="H54" s="247"/>
      <c r="I54" s="244"/>
      <c r="J54" s="244"/>
      <c r="K54" s="244"/>
      <c r="L54" s="244"/>
      <c r="M54" s="244"/>
    </row>
  </sheetData>
  <mergeCells count="19">
    <mergeCell ref="B27:E27"/>
    <mergeCell ref="D29:E29"/>
    <mergeCell ref="I29:J29"/>
    <mergeCell ref="N29:O29"/>
    <mergeCell ref="D36:E36"/>
    <mergeCell ref="I36:J36"/>
    <mergeCell ref="N36:O36"/>
    <mergeCell ref="B10:E10"/>
    <mergeCell ref="D12:E12"/>
    <mergeCell ref="I12:J12"/>
    <mergeCell ref="N12:O12"/>
    <mergeCell ref="D19:E19"/>
    <mergeCell ref="I19:J19"/>
    <mergeCell ref="N19:O19"/>
    <mergeCell ref="B2:O2"/>
    <mergeCell ref="B3:O3"/>
    <mergeCell ref="B4:O4"/>
    <mergeCell ref="J6:N6"/>
    <mergeCell ref="B8:O8"/>
  </mergeCells>
  <conditionalFormatting sqref="E13:E17">
    <cfRule type="cellIs" dxfId="36" priority="2" operator="greaterThan">
      <formula>0</formula>
    </cfRule>
  </conditionalFormatting>
  <conditionalFormatting sqref="J13:J17 O13:O17 E20:E24 J20:J24 O20:O24">
    <cfRule type="cellIs" dxfId="35" priority="3" operator="greaterThan">
      <formula>0</formula>
    </cfRule>
  </conditionalFormatting>
  <conditionalFormatting sqref="E30:E34 J30:J34 O30:O34 E37:E41 J37:J41 O37:O41">
    <cfRule type="cellIs" dxfId="34" priority="4" operator="greaterThan">
      <formula>0</formula>
    </cfRule>
  </conditionalFormatting>
  <conditionalFormatting sqref="F13:G13 K13:L13 P13:Q13 P20:Q20 K20:L20 F20:G20 F30:G30 F37:G37 K37:L37 K30:L30 P30:Q30 P37:Q37">
    <cfRule type="duplicateValues" dxfId="33" priority="5"/>
  </conditionalFormatting>
  <conditionalFormatting sqref="F14:G14 K14:L14 P14:Q14 P21:Q21 K21:L21 F21:G21 F31:G31 K31:L31 P31:Q31 P38:Q38 K38:L38 F38:G38">
    <cfRule type="duplicateValues" dxfId="32" priority="6"/>
  </conditionalFormatting>
  <conditionalFormatting sqref="F39:G39 K39:L39 P39:Q39 P32:Q32 K32:L32 F32:G32 F15:G15 K15:L15 P15:Q15 P22:Q22 K22:L22 F22:G22">
    <cfRule type="duplicateValues" dxfId="31" priority="7"/>
  </conditionalFormatting>
  <conditionalFormatting sqref="F16:G16 K16:L16 P16:Q16 P23:Q23 K23:L23 F23:G23 F33:G33 K33:L33 P33:Q33 P40:Q40 K40:L40 F40:G40">
    <cfRule type="duplicateValues" dxfId="30" priority="8"/>
  </conditionalFormatting>
  <conditionalFormatting sqref="F41:G41 F34:G34 K34:L34 P34:Q34 F17:G17 K17:L17 P17:Q17 P24:Q24 K24:L24 F24:G24">
    <cfRule type="duplicateValues" dxfId="29" priority="9"/>
  </conditionalFormatting>
  <printOptions horizontalCentered="1" verticalCentered="1"/>
  <pageMargins left="0.31527777777777799" right="0.31527777777777799" top="0.74791666666666701" bottom="0.7479166666666670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9"/>
  <sheetViews>
    <sheetView topLeftCell="A10" zoomScaleNormal="100" workbookViewId="0">
      <selection activeCell="B33" sqref="B33"/>
    </sheetView>
  </sheetViews>
  <sheetFormatPr baseColWidth="10" defaultColWidth="10.5703125" defaultRowHeight="15"/>
  <cols>
    <col min="1" max="1" width="3.7109375" customWidth="1"/>
    <col min="2" max="2" width="14.7109375" customWidth="1"/>
    <col min="3" max="3" width="3.7109375" customWidth="1"/>
    <col min="4" max="4" width="5" style="169" customWidth="1"/>
    <col min="5" max="5" width="23.5703125" style="15" customWidth="1"/>
    <col min="6" max="7" width="2.7109375" style="15" customWidth="1"/>
    <col min="8" max="8" width="3.7109375" customWidth="1"/>
    <col min="9" max="9" width="5" style="169" customWidth="1"/>
    <col min="10" max="10" width="23.5703125" style="15" customWidth="1"/>
    <col min="11" max="12" width="2.7109375" style="15" customWidth="1"/>
    <col min="13" max="13" width="3.7109375" customWidth="1"/>
    <col min="14" max="14" width="5" style="169" customWidth="1"/>
    <col min="15" max="15" width="23.5703125" style="15" customWidth="1"/>
    <col min="16" max="17" width="2.7109375" style="15" customWidth="1"/>
    <col min="18" max="18" width="3.7109375" customWidth="1"/>
  </cols>
  <sheetData>
    <row r="2" spans="1:18" ht="32.25" customHeight="1">
      <c r="A2" s="255"/>
      <c r="B2" s="383" t="s">
        <v>135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256"/>
      <c r="Q2" s="256"/>
      <c r="R2" s="257"/>
    </row>
    <row r="3" spans="1:18" ht="31.5">
      <c r="A3" s="258"/>
      <c r="B3" s="384" t="s">
        <v>185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259"/>
      <c r="Q3" s="259"/>
      <c r="R3" s="261"/>
    </row>
    <row r="4" spans="1:18" ht="23.25">
      <c r="A4" s="258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262"/>
      <c r="Q4" s="262"/>
      <c r="R4" s="261"/>
    </row>
    <row r="5" spans="1:18" ht="9.75" customHeight="1">
      <c r="A5" s="258"/>
      <c r="B5" s="264"/>
      <c r="C5" s="264"/>
      <c r="D5" s="265"/>
      <c r="E5" s="266"/>
      <c r="F5" s="266"/>
      <c r="G5" s="266"/>
      <c r="H5" s="264"/>
      <c r="I5" s="265"/>
      <c r="J5" s="266"/>
      <c r="K5" s="266"/>
      <c r="L5" s="266"/>
      <c r="M5" s="264"/>
      <c r="N5" s="265"/>
      <c r="O5" s="266"/>
      <c r="P5" s="266"/>
      <c r="Q5" s="266"/>
      <c r="R5" s="261"/>
    </row>
    <row r="6" spans="1:18" ht="18.75">
      <c r="A6" s="258"/>
      <c r="B6" s="264"/>
      <c r="C6" s="264"/>
      <c r="D6" s="265"/>
      <c r="E6" s="266"/>
      <c r="F6" s="266"/>
      <c r="G6" s="266"/>
      <c r="H6" s="264"/>
      <c r="I6" s="265"/>
      <c r="J6" s="386" t="s">
        <v>136</v>
      </c>
      <c r="K6" s="386"/>
      <c r="L6" s="386"/>
      <c r="M6" s="386"/>
      <c r="N6" s="386"/>
      <c r="O6" s="268"/>
      <c r="P6" s="268"/>
      <c r="Q6" s="268"/>
      <c r="R6" s="261"/>
    </row>
    <row r="7" spans="1:18" ht="9" customHeight="1">
      <c r="A7" s="258"/>
      <c r="B7" s="264"/>
      <c r="C7" s="264"/>
      <c r="D7" s="265"/>
      <c r="E7" s="266"/>
      <c r="F7" s="266"/>
      <c r="G7" s="266"/>
      <c r="H7" s="264"/>
      <c r="I7" s="265"/>
      <c r="J7" s="267"/>
      <c r="K7" s="267"/>
      <c r="L7" s="267"/>
      <c r="M7" s="267"/>
      <c r="N7" s="267"/>
      <c r="O7" s="268"/>
      <c r="P7" s="268"/>
      <c r="Q7" s="268"/>
      <c r="R7" s="261"/>
    </row>
    <row r="8" spans="1:18" ht="18.75" customHeight="1">
      <c r="A8" s="258"/>
      <c r="B8" s="387" t="s">
        <v>186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269"/>
      <c r="Q8" s="269"/>
      <c r="R8" s="261"/>
    </row>
    <row r="9" spans="1:18" ht="28.5" customHeight="1">
      <c r="A9" s="258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1"/>
    </row>
    <row r="10" spans="1:18" ht="18.75" customHeight="1">
      <c r="A10" s="258"/>
      <c r="B10" s="387" t="s">
        <v>173</v>
      </c>
      <c r="C10" s="387"/>
      <c r="D10" s="387"/>
      <c r="E10" s="387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1"/>
    </row>
    <row r="11" spans="1:18">
      <c r="A11" s="258"/>
      <c r="B11" s="264"/>
      <c r="C11" s="264"/>
      <c r="D11" s="265"/>
      <c r="E11" s="266"/>
      <c r="F11" s="266"/>
      <c r="G11" s="266"/>
      <c r="H11" s="264"/>
      <c r="I11" s="265"/>
      <c r="J11" s="266"/>
      <c r="K11" s="266"/>
      <c r="L11" s="266"/>
      <c r="M11" s="264"/>
      <c r="N11" s="265"/>
      <c r="O11" s="266"/>
      <c r="P11" s="266"/>
      <c r="Q11" s="266"/>
      <c r="R11" s="261"/>
    </row>
    <row r="12" spans="1:18" s="185" customFormat="1" ht="24" customHeight="1">
      <c r="A12" s="270"/>
      <c r="B12" s="271" t="s">
        <v>138</v>
      </c>
      <c r="C12" s="272"/>
      <c r="D12" s="390" t="s">
        <v>139</v>
      </c>
      <c r="E12" s="390"/>
      <c r="F12" s="303" t="s">
        <v>140</v>
      </c>
      <c r="G12" s="304"/>
      <c r="H12" s="276"/>
      <c r="I12" s="390" t="s">
        <v>141</v>
      </c>
      <c r="J12" s="390"/>
      <c r="K12" s="303" t="s">
        <v>140</v>
      </c>
      <c r="L12" s="304"/>
      <c r="M12" s="276"/>
      <c r="N12" s="390" t="s">
        <v>142</v>
      </c>
      <c r="O12" s="390"/>
      <c r="P12" s="303" t="s">
        <v>140</v>
      </c>
      <c r="Q12" s="304"/>
      <c r="R12" s="279"/>
    </row>
    <row r="13" spans="1:18" s="198" customFormat="1" ht="24" customHeight="1">
      <c r="A13" s="280"/>
      <c r="B13" s="281"/>
      <c r="C13" s="280"/>
      <c r="D13" s="282">
        <v>9</v>
      </c>
      <c r="E13" s="283" t="str">
        <f>VLOOKUP(D13,Participantes!$A$144:$D$163,2,0)</f>
        <v>OKINA A</v>
      </c>
      <c r="F13" s="284" t="str">
        <f>VLOOKUP(D13,Participantes!$A$144:$D$163,3,0)</f>
        <v xml:space="preserve">OKINA </v>
      </c>
      <c r="G13" s="285" t="str">
        <f>VLOOKUP(D13,Participantes!$A$144:$D$161,4,0)</f>
        <v>ABERASTURI</v>
      </c>
      <c r="H13" s="291"/>
      <c r="I13" s="282">
        <v>5</v>
      </c>
      <c r="J13" s="283" t="str">
        <f>VLOOKUP(I13,Participantes!$A$144:$D$163,2,0)</f>
        <v>BETOÑO A</v>
      </c>
      <c r="K13" s="284" t="str">
        <f>VLOOKUP(I13,Participantes!$A$144:$D$161,3,0)</f>
        <v xml:space="preserve">BETOÑO </v>
      </c>
      <c r="L13" s="285">
        <f>VLOOKUP(I13,Participantes!$A$144:$D$161,4,0)</f>
        <v>0</v>
      </c>
      <c r="M13" s="291"/>
      <c r="N13" s="282">
        <v>7</v>
      </c>
      <c r="O13" s="283" t="str">
        <f>VLOOKUP(N13,Participantes!$A$144:$D$163,2,0)</f>
        <v>ABETXUKO A</v>
      </c>
      <c r="P13" s="284" t="str">
        <f>VLOOKUP(N13,Participantes!$A$144:$D$161,3,0)</f>
        <v xml:space="preserve">ABETXUKO </v>
      </c>
      <c r="Q13" s="285">
        <f>VLOOKUP(N13,Participantes!$A$144:$D$161,4,0)</f>
        <v>0</v>
      </c>
      <c r="R13" s="294"/>
    </row>
    <row r="14" spans="1:18" s="198" customFormat="1" ht="24" customHeight="1">
      <c r="A14" s="280"/>
      <c r="B14" s="281"/>
      <c r="C14" s="280"/>
      <c r="D14" s="292">
        <v>4</v>
      </c>
      <c r="E14" s="283" t="str">
        <f>VLOOKUP(D14,Participantes!$A$144:$D$163,2,0)</f>
        <v>LLODIO</v>
      </c>
      <c r="F14" s="284" t="str">
        <f>VLOOKUP(D14,Participantes!$A$144:$D$163,3,0)</f>
        <v>LLODIO</v>
      </c>
      <c r="G14" s="285">
        <f>VLOOKUP(D14,Participantes!$A$144:$D$161,4,0)</f>
        <v>0</v>
      </c>
      <c r="H14" s="291"/>
      <c r="I14" s="292">
        <v>12</v>
      </c>
      <c r="J14" s="283" t="str">
        <f>VLOOKUP(I14,Participantes!$A$144:$D$163,2,0)</f>
        <v>ETXAB. VIÑA A</v>
      </c>
      <c r="K14" s="284" t="str">
        <f>VLOOKUP(I14,Participantes!$A$144:$D$161,3,0)</f>
        <v xml:space="preserve">ETXAB. VIÑA </v>
      </c>
      <c r="L14" s="285">
        <f>VLOOKUP(I14,Participantes!$A$144:$D$161,4,0)</f>
        <v>0</v>
      </c>
      <c r="M14" s="291"/>
      <c r="N14" s="292">
        <v>13</v>
      </c>
      <c r="O14" s="283">
        <f>VLOOKUP(N14,Participantes!$A$144:$D$163,2,0)</f>
        <v>0</v>
      </c>
      <c r="P14" s="284">
        <f>VLOOKUP(N14,Participantes!$A$144:$D$161,3,0)</f>
        <v>0</v>
      </c>
      <c r="Q14" s="285">
        <f>VLOOKUP(N14,Participantes!$A$144:$D$161,4,0)</f>
        <v>0</v>
      </c>
      <c r="R14" s="294"/>
    </row>
    <row r="15" spans="1:18" s="198" customFormat="1" ht="24" customHeight="1">
      <c r="A15" s="280"/>
      <c r="B15" s="295"/>
      <c r="C15" s="280"/>
      <c r="D15" s="296">
        <v>18</v>
      </c>
      <c r="E15" s="293">
        <f>VLOOKUP(D15,Participantes!$A$144:$D$163,2,0)</f>
        <v>0</v>
      </c>
      <c r="F15" s="284">
        <f>VLOOKUP(D15,Participantes!$A$144:$D$163,3,0)</f>
        <v>0</v>
      </c>
      <c r="G15" s="285">
        <f>VLOOKUP(D15,Participantes!$A$144:$D$161,4,0)</f>
        <v>0</v>
      </c>
      <c r="H15" s="291"/>
      <c r="I15" s="292">
        <v>17</v>
      </c>
      <c r="J15" s="293">
        <f>VLOOKUP(I15,Participantes!$A$144:$D$163,2,0)</f>
        <v>0</v>
      </c>
      <c r="K15" s="284">
        <f>VLOOKUP(I15,Participantes!$A$144:$D$161,3,0)</f>
        <v>0</v>
      </c>
      <c r="L15" s="285">
        <f>VLOOKUP(I15,Participantes!$A$144:$D$161,4,0)</f>
        <v>0</v>
      </c>
      <c r="M15" s="291"/>
      <c r="N15" s="296">
        <v>11</v>
      </c>
      <c r="O15" s="293" t="str">
        <f>VLOOKUP(N15,Participantes!$A$144:$D$163,2,0)</f>
        <v>ABETXUKO S</v>
      </c>
      <c r="P15" s="284" t="str">
        <f>VLOOKUP(N15,Participantes!$A$144:$D$161,3,0)</f>
        <v xml:space="preserve">ABETXUKO </v>
      </c>
      <c r="Q15" s="285">
        <f>VLOOKUP(N15,Participantes!$A$144:$D$161,4,0)</f>
        <v>0</v>
      </c>
      <c r="R15" s="294"/>
    </row>
    <row r="16" spans="1:18" s="198" customFormat="1" ht="24" customHeight="1">
      <c r="A16" s="280"/>
      <c r="B16" s="291"/>
      <c r="C16" s="264"/>
      <c r="D16" s="301"/>
      <c r="E16" s="300"/>
      <c r="F16" s="300"/>
      <c r="G16" s="300"/>
      <c r="H16" s="291"/>
      <c r="I16" s="301"/>
      <c r="J16" s="300"/>
      <c r="K16" s="300"/>
      <c r="L16" s="300"/>
      <c r="M16" s="291"/>
      <c r="N16" s="301"/>
      <c r="O16" s="300"/>
      <c r="P16" s="300"/>
      <c r="Q16" s="300"/>
      <c r="R16" s="294"/>
    </row>
    <row r="17" spans="1:18" s="185" customFormat="1" ht="24" customHeight="1">
      <c r="A17" s="270"/>
      <c r="B17" s="271" t="s">
        <v>138</v>
      </c>
      <c r="C17" s="272"/>
      <c r="D17" s="390" t="s">
        <v>146</v>
      </c>
      <c r="E17" s="390"/>
      <c r="F17" s="303" t="s">
        <v>140</v>
      </c>
      <c r="G17" s="304"/>
      <c r="H17" s="276"/>
      <c r="I17" s="390" t="s">
        <v>147</v>
      </c>
      <c r="J17" s="390"/>
      <c r="K17" s="303" t="s">
        <v>140</v>
      </c>
      <c r="L17" s="304"/>
      <c r="M17" s="276"/>
      <c r="N17" s="390" t="s">
        <v>148</v>
      </c>
      <c r="O17" s="390"/>
      <c r="P17" s="303" t="s">
        <v>140</v>
      </c>
      <c r="Q17" s="304"/>
      <c r="R17" s="279"/>
    </row>
    <row r="18" spans="1:18" s="198" customFormat="1" ht="24" customHeight="1">
      <c r="A18" s="280"/>
      <c r="B18" s="281"/>
      <c r="C18" s="280"/>
      <c r="D18" s="282">
        <v>3</v>
      </c>
      <c r="E18" s="283" t="str">
        <f>VLOOKUP(D18,Participantes!$A$144:$D$163,2,0)</f>
        <v>SALINAS AÑANA B</v>
      </c>
      <c r="F18" s="284" t="str">
        <f>VLOOKUP(D18,Participantes!$A$144:$D$161,3,0)</f>
        <v xml:space="preserve">SALINAS AÑANA </v>
      </c>
      <c r="G18" s="285">
        <f>VLOOKUP(D18,Participantes!$A$144:$D$161,4,0)</f>
        <v>0</v>
      </c>
      <c r="H18" s="291"/>
      <c r="I18" s="282">
        <v>10</v>
      </c>
      <c r="J18" s="283" t="str">
        <f>VLOOKUP(I18,Participantes!$A$144:$D$163,2,0)</f>
        <v>OKINA C</v>
      </c>
      <c r="K18" s="284" t="str">
        <f>VLOOKUP(I18,Participantes!$A$144:$D$161,3,0)</f>
        <v xml:space="preserve">OKINA </v>
      </c>
      <c r="L18" s="285" t="str">
        <f>VLOOKUP(I18,Participantes!$A$144:$D$161,4,0)</f>
        <v>ABERASTURI</v>
      </c>
      <c r="M18" s="291"/>
      <c r="N18" s="282">
        <v>8</v>
      </c>
      <c r="O18" s="283" t="str">
        <f>VLOOKUP(N18,Participantes!$A$144:$D$163,2,0)</f>
        <v>VITORIA B</v>
      </c>
      <c r="P18" s="284" t="e">
        <f>VLOOKUP(N18,Participantes!$A$144:$D$161,3,0)</f>
        <v>#N/A</v>
      </c>
      <c r="Q18" s="285" t="e">
        <f>VLOOKUP(N18,Participantes!$A$144:$D$161,4,0)</f>
        <v>#N/A</v>
      </c>
      <c r="R18" s="294"/>
    </row>
    <row r="19" spans="1:18" s="198" customFormat="1" ht="24" customHeight="1">
      <c r="A19" s="280"/>
      <c r="B19" s="281"/>
      <c r="C19" s="280"/>
      <c r="D19" s="292">
        <v>16</v>
      </c>
      <c r="E19" s="283">
        <f>VLOOKUP(D19,Participantes!$A$144:$D$163,2,0)</f>
        <v>0</v>
      </c>
      <c r="F19" s="284">
        <f>VLOOKUP(D19,Participantes!$A$144:$D$161,3,0)</f>
        <v>0</v>
      </c>
      <c r="G19" s="285">
        <f>VLOOKUP(D19,Participantes!$A$144:$D$161,4,0)</f>
        <v>0</v>
      </c>
      <c r="H19" s="291"/>
      <c r="I19" s="292">
        <v>2</v>
      </c>
      <c r="J19" s="283" t="str">
        <f>VLOOKUP(I19,Participantes!$A$144:$D$163,2,0)</f>
        <v>MENDOZA B</v>
      </c>
      <c r="K19" s="284" t="str">
        <f>VLOOKUP(I19,Participantes!$A$144:$D$161,3,0)</f>
        <v>MENDOZA</v>
      </c>
      <c r="L19" s="285">
        <f>VLOOKUP(I19,Participantes!$A$144:$D$161,4,0)</f>
        <v>0</v>
      </c>
      <c r="M19" s="291"/>
      <c r="N19" s="292">
        <v>14</v>
      </c>
      <c r="O19" s="283">
        <f>VLOOKUP(N19,Participantes!$A$144:$D$163,2,0)</f>
        <v>0</v>
      </c>
      <c r="P19" s="284">
        <f>VLOOKUP(N19,Participantes!$A$144:$D$161,3,0)</f>
        <v>0</v>
      </c>
      <c r="Q19" s="285">
        <f>VLOOKUP(N19,Participantes!$A$144:$D$161,4,0)</f>
        <v>0</v>
      </c>
      <c r="R19" s="294"/>
    </row>
    <row r="20" spans="1:18" s="198" customFormat="1" ht="24" customHeight="1">
      <c r="A20" s="280"/>
      <c r="B20" s="295"/>
      <c r="C20" s="280"/>
      <c r="D20" s="296">
        <v>15</v>
      </c>
      <c r="E20" s="293">
        <f>VLOOKUP(D20,Participantes!$A$144:$D$163,2,0)</f>
        <v>0</v>
      </c>
      <c r="F20" s="284">
        <f>VLOOKUP(D20,Participantes!$A$144:$D$161,3,0)</f>
        <v>0</v>
      </c>
      <c r="G20" s="285">
        <f>VLOOKUP(D20,Participantes!$A$144:$D$161,4,0)</f>
        <v>0</v>
      </c>
      <c r="H20" s="291"/>
      <c r="I20" s="296">
        <v>1</v>
      </c>
      <c r="J20" s="293" t="str">
        <f>VLOOKUP(I20,Participantes!$A$144:$D$163,2,0)</f>
        <v>JUGO</v>
      </c>
      <c r="K20" s="284" t="str">
        <f>VLOOKUP(I20,Participantes!$A$144:$D$161,3,0)</f>
        <v>JUGO</v>
      </c>
      <c r="L20" s="285" t="str">
        <f>VLOOKUP(I20,Participantes!$A$144:$D$161,4,0)</f>
        <v>AMETZAGA</v>
      </c>
      <c r="M20" s="291"/>
      <c r="N20" s="296">
        <v>6</v>
      </c>
      <c r="O20" s="293" t="str">
        <f>VLOOKUP(N20,Participantes!$A$144:$D$163,2,0)</f>
        <v>ASTEGUIETA</v>
      </c>
      <c r="P20" s="284" t="e">
        <f>VLOOKUP(N20,Participantes!$A$144:$D$161,3,0)</f>
        <v>#N/A</v>
      </c>
      <c r="Q20" s="285" t="e">
        <f>VLOOKUP(N20,Participantes!$A$144:$D$161,4,0)</f>
        <v>#N/A</v>
      </c>
      <c r="R20" s="294"/>
    </row>
    <row r="21" spans="1:18" s="198" customFormat="1" ht="18.75">
      <c r="A21" s="280"/>
      <c r="B21" s="302"/>
      <c r="C21" s="291"/>
      <c r="D21" s="301"/>
      <c r="E21" s="286"/>
      <c r="F21" s="286"/>
      <c r="G21" s="286"/>
      <c r="H21" s="291"/>
      <c r="I21" s="301"/>
      <c r="J21" s="286"/>
      <c r="K21" s="286"/>
      <c r="L21" s="286"/>
      <c r="M21" s="291"/>
      <c r="N21" s="301"/>
      <c r="O21" s="286"/>
      <c r="P21" s="286"/>
      <c r="Q21" s="286"/>
      <c r="R21" s="294"/>
    </row>
    <row r="22" spans="1:18" s="198" customFormat="1" ht="26.25" customHeight="1">
      <c r="A22" s="280"/>
      <c r="B22" s="302"/>
      <c r="C22" s="291"/>
      <c r="D22" s="301"/>
      <c r="E22" s="286"/>
      <c r="F22" s="286"/>
      <c r="G22" s="286"/>
      <c r="H22" s="291"/>
      <c r="I22" s="301"/>
      <c r="J22" s="286"/>
      <c r="K22" s="286"/>
      <c r="L22" s="286"/>
      <c r="M22" s="291"/>
      <c r="N22" s="301"/>
      <c r="O22" s="286"/>
      <c r="P22" s="286"/>
      <c r="Q22" s="286"/>
      <c r="R22" s="294"/>
    </row>
    <row r="23" spans="1:18" s="198" customFormat="1" ht="21">
      <c r="A23" s="280"/>
      <c r="B23" s="387" t="s">
        <v>174</v>
      </c>
      <c r="C23" s="387"/>
      <c r="D23" s="387"/>
      <c r="E23" s="387"/>
      <c r="F23" s="269"/>
      <c r="G23" s="269"/>
      <c r="H23" s="291"/>
      <c r="I23" s="301"/>
      <c r="J23" s="286"/>
      <c r="K23" s="286"/>
      <c r="L23" s="286"/>
      <c r="M23" s="291"/>
      <c r="N23" s="301"/>
      <c r="O23" s="286"/>
      <c r="P23" s="286"/>
      <c r="Q23" s="286"/>
      <c r="R23" s="294"/>
    </row>
    <row r="24" spans="1:18" s="198" customFormat="1" ht="18.75">
      <c r="A24" s="280"/>
      <c r="B24" s="291"/>
      <c r="C24" s="264"/>
      <c r="D24" s="301"/>
      <c r="E24" s="300"/>
      <c r="F24" s="300"/>
      <c r="G24" s="300"/>
      <c r="H24" s="291"/>
      <c r="I24" s="301"/>
      <c r="J24" s="300"/>
      <c r="K24" s="300"/>
      <c r="L24" s="300"/>
      <c r="M24" s="291"/>
      <c r="N24" s="301"/>
      <c r="O24" s="300"/>
      <c r="P24" s="300"/>
      <c r="Q24" s="300"/>
      <c r="R24" s="294"/>
    </row>
    <row r="25" spans="1:18" s="185" customFormat="1" ht="24" customHeight="1">
      <c r="A25" s="270"/>
      <c r="B25" s="271" t="s">
        <v>138</v>
      </c>
      <c r="C25" s="272"/>
      <c r="D25" s="390" t="s">
        <v>139</v>
      </c>
      <c r="E25" s="390"/>
      <c r="F25" s="303" t="s">
        <v>140</v>
      </c>
      <c r="G25" s="304"/>
      <c r="H25" s="276"/>
      <c r="I25" s="390" t="s">
        <v>141</v>
      </c>
      <c r="J25" s="390"/>
      <c r="K25" s="303" t="s">
        <v>140</v>
      </c>
      <c r="L25" s="304"/>
      <c r="M25" s="276"/>
      <c r="N25" s="276"/>
      <c r="O25" s="276"/>
      <c r="P25" s="276"/>
      <c r="Q25" s="276"/>
      <c r="R25" s="279"/>
    </row>
    <row r="26" spans="1:18" s="198" customFormat="1" ht="24" customHeight="1">
      <c r="A26" s="280"/>
      <c r="B26" s="281"/>
      <c r="C26" s="280"/>
      <c r="D26" s="282">
        <v>7</v>
      </c>
      <c r="E26" s="283">
        <f>VLOOKUP(D26,Participantes!$A$169:$D$182,2,0)</f>
        <v>0</v>
      </c>
      <c r="F26" s="284">
        <f>VLOOKUP(D26,Participantes!$A$169:$D$182,3,0)</f>
        <v>0</v>
      </c>
      <c r="G26" s="285">
        <f>VLOOKUP(D26,Participantes!$A$169:$D$182,4,0)</f>
        <v>0</v>
      </c>
      <c r="H26" s="291"/>
      <c r="I26" s="282">
        <v>11</v>
      </c>
      <c r="J26" s="283">
        <f>VLOOKUP(I26,Participantes!$A$169:$D$182,2,0)</f>
        <v>0</v>
      </c>
      <c r="K26" s="284">
        <f>VLOOKUP(I26,Participantes!$A$169:$D$182,3,0)</f>
        <v>0</v>
      </c>
      <c r="L26" s="285">
        <f>VLOOKUP(I26,Participantes!$A$169:$D$182,4,0)</f>
        <v>0</v>
      </c>
      <c r="M26" s="291"/>
      <c r="N26" s="291"/>
      <c r="O26" s="291"/>
      <c r="P26" s="291"/>
      <c r="Q26" s="291"/>
      <c r="R26" s="294"/>
    </row>
    <row r="27" spans="1:18" s="198" customFormat="1" ht="24" customHeight="1">
      <c r="A27" s="280"/>
      <c r="B27" s="281"/>
      <c r="C27" s="280"/>
      <c r="D27" s="292">
        <v>2</v>
      </c>
      <c r="E27" s="283" t="str">
        <f>VLOOKUP(D27,Participantes!$A$169:$D$182,2,0)</f>
        <v>URBINA A</v>
      </c>
      <c r="F27" s="284" t="str">
        <f>VLOOKUP(D27,Participantes!$A$169:$D$182,3,0)</f>
        <v xml:space="preserve">URBINA </v>
      </c>
      <c r="G27" s="285">
        <f>VLOOKUP(D27,Participantes!$A$169:$D$182,4,0)</f>
        <v>0</v>
      </c>
      <c r="H27" s="291"/>
      <c r="I27" s="292">
        <v>3</v>
      </c>
      <c r="J27" s="283" t="str">
        <f>VLOOKUP(I27,Participantes!$A$169:$D$182,2,0)</f>
        <v>ABETXUKO B</v>
      </c>
      <c r="K27" s="284" t="e">
        <f>VLOOKUP(I27,Participantes!$A$169:$D$182,3,0)</f>
        <v>#N/A</v>
      </c>
      <c r="L27" s="285" t="e">
        <f>VLOOKUP(I27,Participantes!$A$169:$D$182,4,0)</f>
        <v>#N/A</v>
      </c>
      <c r="M27" s="291"/>
      <c r="N27" s="291"/>
      <c r="O27" s="291"/>
      <c r="P27" s="291"/>
      <c r="Q27" s="291"/>
      <c r="R27" s="294"/>
    </row>
    <row r="28" spans="1:18" s="198" customFormat="1" ht="24" customHeight="1">
      <c r="A28" s="280"/>
      <c r="B28" s="295"/>
      <c r="C28" s="280"/>
      <c r="D28" s="296">
        <v>5</v>
      </c>
      <c r="E28" s="293" t="str">
        <f>VLOOKUP(D28,Participantes!$A$169:$D$182,2,0)</f>
        <v>ELOSU A</v>
      </c>
      <c r="F28" s="284" t="str">
        <f>VLOOKUP(D28,Participantes!$A$169:$D$182,3,0)</f>
        <v xml:space="preserve">ELOSU </v>
      </c>
      <c r="G28" s="285">
        <f>VLOOKUP(D28,Participantes!$A$169:$D$182,4,0)</f>
        <v>0</v>
      </c>
      <c r="H28" s="291"/>
      <c r="I28" s="296">
        <v>6</v>
      </c>
      <c r="J28" s="293">
        <f>VLOOKUP(I28,Participantes!$A$169:$D$182,2,0)</f>
        <v>0</v>
      </c>
      <c r="K28" s="284" t="e">
        <f>VLOOKUP(I28,Participantes!$A$169:$D$182,3,0)</f>
        <v>#N/A</v>
      </c>
      <c r="L28" s="285" t="e">
        <f>VLOOKUP(I28,Participantes!$A$169:$D$182,4,0)</f>
        <v>#N/A</v>
      </c>
      <c r="M28" s="291"/>
      <c r="N28" s="291"/>
      <c r="O28" s="291"/>
      <c r="P28" s="291"/>
      <c r="Q28" s="291"/>
      <c r="R28" s="294"/>
    </row>
    <row r="29" spans="1:18" s="198" customFormat="1" ht="18.75">
      <c r="A29" s="280"/>
      <c r="B29" s="291"/>
      <c r="C29" s="264"/>
      <c r="D29" s="301"/>
      <c r="E29" s="300"/>
      <c r="F29" s="300"/>
      <c r="G29" s="300"/>
      <c r="H29" s="291"/>
      <c r="I29" s="301"/>
      <c r="J29" s="300"/>
      <c r="K29" s="300"/>
      <c r="L29" s="300"/>
      <c r="M29" s="291"/>
      <c r="N29" s="291"/>
      <c r="O29" s="291"/>
      <c r="P29" s="291"/>
      <c r="Q29" s="291"/>
      <c r="R29" s="294"/>
    </row>
    <row r="30" spans="1:18" s="198" customFormat="1" ht="24" customHeight="1">
      <c r="A30" s="280"/>
      <c r="B30" s="271" t="s">
        <v>138</v>
      </c>
      <c r="C30" s="272"/>
      <c r="D30" s="390" t="s">
        <v>142</v>
      </c>
      <c r="E30" s="390"/>
      <c r="F30" s="303" t="s">
        <v>140</v>
      </c>
      <c r="G30" s="304"/>
      <c r="H30" s="276"/>
      <c r="I30" s="390" t="s">
        <v>146</v>
      </c>
      <c r="J30" s="390"/>
      <c r="K30" s="303" t="s">
        <v>140</v>
      </c>
      <c r="L30" s="304"/>
      <c r="M30" s="276"/>
      <c r="N30" s="291"/>
      <c r="O30" s="291"/>
      <c r="P30" s="291"/>
      <c r="Q30" s="291"/>
      <c r="R30" s="294"/>
    </row>
    <row r="31" spans="1:18" s="185" customFormat="1" ht="24" customHeight="1">
      <c r="A31" s="270"/>
      <c r="B31" s="281"/>
      <c r="C31" s="280"/>
      <c r="D31" s="282">
        <v>9</v>
      </c>
      <c r="E31" s="283">
        <f>VLOOKUP(D31,Participantes!$A$169:$D$182,2,0)</f>
        <v>0</v>
      </c>
      <c r="F31" s="284">
        <f>VLOOKUP(D31,Participantes!$A$169:$D$182,3,0)</f>
        <v>0</v>
      </c>
      <c r="G31" s="285">
        <f>VLOOKUP(D31,Participantes!$A$169:$D$182,4,0)</f>
        <v>0</v>
      </c>
      <c r="H31" s="291"/>
      <c r="I31" s="282">
        <v>8</v>
      </c>
      <c r="J31" s="283">
        <f>VLOOKUP(I31,Participantes!$A$169:$D$182,2,0)</f>
        <v>0</v>
      </c>
      <c r="K31" s="284">
        <f>VLOOKUP(I31,Participantes!$A$169:$D$182,3,0)</f>
        <v>0</v>
      </c>
      <c r="L31" s="285">
        <f>VLOOKUP(I31,Participantes!$A$169:$D$182,4,0)</f>
        <v>0</v>
      </c>
      <c r="M31" s="291"/>
      <c r="N31" s="276"/>
      <c r="O31" s="276"/>
      <c r="P31" s="276"/>
      <c r="Q31" s="276"/>
      <c r="R31" s="279"/>
    </row>
    <row r="32" spans="1:18" s="198" customFormat="1" ht="24" customHeight="1">
      <c r="A32" s="280"/>
      <c r="B32" s="281"/>
      <c r="C32" s="280"/>
      <c r="D32" s="292">
        <v>10</v>
      </c>
      <c r="E32" s="283">
        <f>VLOOKUP(D32,Participantes!$A$169:$D$182,2,0)</f>
        <v>0</v>
      </c>
      <c r="F32" s="284">
        <f>VLOOKUP(D32,Participantes!$A$169:$D$182,3,0)</f>
        <v>0</v>
      </c>
      <c r="G32" s="285">
        <f>VLOOKUP(D32,Participantes!$A$169:$D$182,4,0)</f>
        <v>0</v>
      </c>
      <c r="H32" s="291"/>
      <c r="I32" s="292">
        <v>4</v>
      </c>
      <c r="J32" s="293" t="str">
        <f>VLOOKUP(I32,Participantes!$A$169:$D$182,2,0)</f>
        <v>VILLODAS</v>
      </c>
      <c r="K32" s="284" t="str">
        <f>VLOOKUP(I32,Participantes!$A$169:$D$182,3,0)</f>
        <v>VILLODAS</v>
      </c>
      <c r="L32" s="285" t="str">
        <f>VLOOKUP(I32,Participantes!$A$169:$D$182,4,0)</f>
        <v>ARIÑEZ</v>
      </c>
      <c r="M32" s="291"/>
      <c r="N32" s="291"/>
      <c r="O32" s="291"/>
      <c r="P32" s="291"/>
      <c r="Q32" s="291"/>
      <c r="R32" s="294"/>
    </row>
    <row r="33" spans="1:18" s="198" customFormat="1" ht="24" customHeight="1">
      <c r="A33" s="280"/>
      <c r="B33" s="295"/>
      <c r="C33" s="280"/>
      <c r="D33" s="296">
        <v>1</v>
      </c>
      <c r="E33" s="293" t="str">
        <f>VLOOKUP(D33,Participantes!$A$169:$D$182,2,0)</f>
        <v>MARGARITA</v>
      </c>
      <c r="F33" s="284" t="e">
        <f>VLOOKUP(D33,Participantes!$A$169:$D$182,3,0)</f>
        <v>#N/A</v>
      </c>
      <c r="G33" s="285" t="e">
        <f>VLOOKUP(D33,Participantes!$A$169:$D$182,4,0)</f>
        <v>#N/A</v>
      </c>
      <c r="H33" s="291"/>
      <c r="I33" s="291"/>
      <c r="J33" s="291"/>
      <c r="K33" s="291"/>
      <c r="L33" s="291"/>
      <c r="M33" s="291"/>
      <c r="N33" s="291"/>
      <c r="R33" s="294"/>
    </row>
    <row r="34" spans="1:18">
      <c r="A34" s="258"/>
      <c r="B34" s="264"/>
      <c r="C34" s="264"/>
      <c r="D34" s="265"/>
      <c r="E34" s="266"/>
      <c r="F34" s="266"/>
      <c r="G34" s="266"/>
      <c r="H34" s="264"/>
      <c r="I34" s="265"/>
      <c r="J34" s="266"/>
      <c r="K34" s="266"/>
      <c r="L34" s="266"/>
      <c r="M34" s="264"/>
      <c r="N34" s="265"/>
      <c r="O34" s="266"/>
      <c r="P34" s="266"/>
      <c r="Q34" s="266"/>
      <c r="R34" s="261"/>
    </row>
    <row r="35" spans="1:18">
      <c r="A35" s="258"/>
      <c r="B35" s="307" t="s">
        <v>187</v>
      </c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261"/>
    </row>
    <row r="36" spans="1:18" ht="15.75">
      <c r="A36" s="258"/>
      <c r="B36" s="236" t="s">
        <v>188</v>
      </c>
      <c r="C36" s="309"/>
      <c r="D36" s="310"/>
      <c r="E36" s="311"/>
      <c r="F36" s="311"/>
      <c r="G36" s="311"/>
      <c r="H36" s="311"/>
      <c r="I36" s="311"/>
      <c r="J36" s="311"/>
      <c r="K36" s="311"/>
      <c r="L36" s="311"/>
      <c r="M36" s="311"/>
      <c r="N36" s="265"/>
      <c r="O36" s="266"/>
      <c r="P36" s="266"/>
      <c r="Q36" s="266"/>
      <c r="R36" s="261"/>
    </row>
    <row r="37" spans="1:18" ht="15.75">
      <c r="A37" s="258"/>
      <c r="B37" s="307" t="s">
        <v>177</v>
      </c>
      <c r="C37" s="309"/>
      <c r="D37" s="247"/>
      <c r="E37" s="309"/>
      <c r="F37" s="309"/>
      <c r="G37" s="309"/>
      <c r="H37" s="309"/>
      <c r="I37" s="309"/>
      <c r="J37" s="309"/>
      <c r="K37" s="309"/>
      <c r="L37" s="309"/>
      <c r="M37" s="309"/>
      <c r="N37" s="265"/>
      <c r="O37" s="266"/>
      <c r="P37" s="266"/>
      <c r="Q37" s="266"/>
      <c r="R37" s="261"/>
    </row>
    <row r="38" spans="1:18" ht="15.75">
      <c r="A38" s="258"/>
      <c r="B38" s="312" t="s">
        <v>178</v>
      </c>
      <c r="C38" s="309"/>
      <c r="D38" s="247"/>
      <c r="E38" s="309"/>
      <c r="F38" s="309"/>
      <c r="G38" s="309"/>
      <c r="H38" s="309"/>
      <c r="I38" s="309"/>
      <c r="J38" s="309"/>
      <c r="K38" s="309"/>
      <c r="L38" s="309"/>
      <c r="M38" s="309"/>
      <c r="N38" s="265"/>
      <c r="O38" s="266"/>
      <c r="P38" s="266"/>
      <c r="Q38" s="266"/>
      <c r="R38" s="261"/>
    </row>
    <row r="39" spans="1:18" ht="15.75">
      <c r="A39" s="258"/>
      <c r="B39" s="307" t="s">
        <v>179</v>
      </c>
      <c r="C39" s="309"/>
      <c r="D39" s="247"/>
      <c r="E39" s="309"/>
      <c r="F39" s="309"/>
      <c r="G39" s="309"/>
      <c r="H39" s="309"/>
      <c r="I39" s="309"/>
      <c r="J39" s="309"/>
      <c r="K39" s="309"/>
      <c r="L39" s="309"/>
      <c r="M39" s="309"/>
      <c r="N39" s="265"/>
      <c r="O39" s="266"/>
      <c r="P39" s="266"/>
      <c r="Q39" s="266"/>
      <c r="R39" s="261"/>
    </row>
    <row r="40" spans="1:18" ht="15.75">
      <c r="A40" s="258"/>
      <c r="B40" s="312" t="s">
        <v>189</v>
      </c>
      <c r="C40" s="309"/>
      <c r="D40" s="247"/>
      <c r="E40" s="309"/>
      <c r="F40" s="309"/>
      <c r="G40" s="309"/>
      <c r="H40" s="309"/>
      <c r="I40" s="309"/>
      <c r="J40" s="309"/>
      <c r="K40" s="309"/>
      <c r="L40" s="309"/>
      <c r="M40" s="309"/>
      <c r="N40" s="265"/>
      <c r="O40" s="266"/>
      <c r="P40" s="266"/>
      <c r="Q40" s="266"/>
      <c r="R40" s="261"/>
    </row>
    <row r="41" spans="1:18" ht="15.75">
      <c r="A41" s="258"/>
      <c r="B41" s="312" t="s">
        <v>190</v>
      </c>
      <c r="C41" s="309"/>
      <c r="D41" s="247"/>
      <c r="E41" s="309"/>
      <c r="F41" s="309"/>
      <c r="G41" s="309"/>
      <c r="H41" s="309"/>
      <c r="I41" s="309"/>
      <c r="J41" s="309"/>
      <c r="K41" s="309"/>
      <c r="L41" s="309"/>
      <c r="M41" s="309"/>
      <c r="N41" s="265"/>
      <c r="O41" s="266"/>
      <c r="P41" s="266"/>
      <c r="Q41" s="266"/>
      <c r="R41" s="261"/>
    </row>
    <row r="42" spans="1:18" ht="15.75">
      <c r="A42" s="258"/>
      <c r="B42" s="307" t="s">
        <v>191</v>
      </c>
      <c r="C42" s="309"/>
      <c r="D42" s="247"/>
      <c r="E42" s="309"/>
      <c r="F42" s="309"/>
      <c r="G42" s="309"/>
      <c r="H42" s="309"/>
      <c r="I42" s="309"/>
      <c r="J42" s="309"/>
      <c r="K42" s="309"/>
      <c r="L42" s="309"/>
      <c r="M42" s="309"/>
      <c r="N42" s="265"/>
      <c r="O42" s="266"/>
      <c r="P42" s="266"/>
      <c r="Q42" s="266"/>
      <c r="R42" s="261"/>
    </row>
    <row r="43" spans="1:18" ht="15.75">
      <c r="A43" s="258"/>
      <c r="B43" s="307" t="s">
        <v>192</v>
      </c>
      <c r="C43" s="309"/>
      <c r="D43" s="247"/>
      <c r="E43" s="309"/>
      <c r="F43" s="309"/>
      <c r="G43" s="309"/>
      <c r="H43" s="309"/>
      <c r="I43" s="309"/>
      <c r="J43" s="309"/>
      <c r="K43" s="309"/>
      <c r="L43" s="309"/>
      <c r="M43" s="309"/>
      <c r="N43" s="265"/>
      <c r="O43" s="266"/>
      <c r="P43" s="266"/>
      <c r="Q43" s="266"/>
      <c r="R43" s="261"/>
    </row>
    <row r="44" spans="1:18" ht="15.75">
      <c r="A44" s="258"/>
      <c r="B44" s="307" t="s">
        <v>193</v>
      </c>
      <c r="C44" s="309"/>
      <c r="D44" s="247"/>
      <c r="E44" s="309"/>
      <c r="F44" s="309"/>
      <c r="G44" s="309"/>
      <c r="H44" s="309"/>
      <c r="I44" s="309"/>
      <c r="J44" s="309"/>
      <c r="K44" s="309"/>
      <c r="L44" s="309"/>
      <c r="M44" s="309"/>
      <c r="N44" s="265"/>
      <c r="O44" s="266"/>
      <c r="P44" s="266"/>
      <c r="Q44" s="266"/>
      <c r="R44" s="261"/>
    </row>
    <row r="45" spans="1:18" ht="15.75">
      <c r="A45" s="258"/>
      <c r="B45" s="307" t="s">
        <v>194</v>
      </c>
      <c r="C45" s="309"/>
      <c r="D45" s="247"/>
      <c r="E45" s="309"/>
      <c r="F45" s="309"/>
      <c r="G45" s="309"/>
      <c r="H45" s="309"/>
      <c r="I45" s="309"/>
      <c r="J45" s="309"/>
      <c r="K45" s="309"/>
      <c r="L45" s="309"/>
      <c r="M45" s="309"/>
      <c r="N45" s="265"/>
      <c r="O45" s="266"/>
      <c r="P45" s="266"/>
      <c r="Q45" s="266"/>
      <c r="R45" s="261"/>
    </row>
    <row r="46" spans="1:18" ht="15.75">
      <c r="A46" s="258"/>
      <c r="B46" s="307" t="s">
        <v>195</v>
      </c>
      <c r="C46" s="309"/>
      <c r="D46" s="247"/>
      <c r="E46" s="309"/>
      <c r="F46" s="309"/>
      <c r="G46" s="309"/>
      <c r="H46" s="309"/>
      <c r="I46" s="309"/>
      <c r="J46" s="309"/>
      <c r="K46" s="309"/>
      <c r="L46" s="309"/>
      <c r="M46" s="309"/>
      <c r="N46" s="265"/>
      <c r="O46" s="266"/>
      <c r="P46" s="266"/>
      <c r="Q46" s="266"/>
      <c r="R46" s="261"/>
    </row>
    <row r="47" spans="1:18" ht="15.75">
      <c r="A47" s="258"/>
      <c r="B47" s="307" t="s">
        <v>196</v>
      </c>
      <c r="C47" s="309"/>
      <c r="D47" s="247"/>
      <c r="E47" s="309"/>
      <c r="F47" s="309"/>
      <c r="G47" s="309"/>
      <c r="H47" s="309"/>
      <c r="I47" s="309"/>
      <c r="J47" s="309"/>
      <c r="K47" s="309"/>
      <c r="L47" s="309"/>
      <c r="M47" s="309"/>
      <c r="N47" s="265"/>
      <c r="O47" s="266"/>
      <c r="P47" s="266"/>
      <c r="Q47" s="266"/>
      <c r="R47" s="261"/>
    </row>
    <row r="48" spans="1:18" ht="7.5" customHeight="1">
      <c r="A48" s="313"/>
      <c r="B48" s="314"/>
      <c r="C48" s="315"/>
      <c r="D48" s="316"/>
      <c r="E48" s="315"/>
      <c r="F48" s="315"/>
      <c r="G48" s="315"/>
      <c r="H48" s="315"/>
      <c r="I48" s="315"/>
      <c r="J48" s="315"/>
      <c r="K48" s="315"/>
      <c r="L48" s="315"/>
      <c r="M48" s="315"/>
      <c r="N48" s="317"/>
      <c r="O48" s="318"/>
      <c r="P48" s="318"/>
      <c r="Q48" s="318"/>
      <c r="R48" s="319"/>
    </row>
    <row r="49" spans="3:13" ht="15.75">
      <c r="C49" s="254"/>
      <c r="D49" s="247"/>
      <c r="E49" s="247"/>
      <c r="F49" s="247"/>
      <c r="G49" s="247"/>
      <c r="H49" s="247"/>
      <c r="I49" s="244"/>
      <c r="J49" s="244"/>
      <c r="K49" s="244"/>
      <c r="L49" s="244"/>
      <c r="M49" s="244"/>
    </row>
  </sheetData>
  <mergeCells count="17">
    <mergeCell ref="B23:E23"/>
    <mergeCell ref="D25:E25"/>
    <mergeCell ref="I25:J25"/>
    <mergeCell ref="D30:E30"/>
    <mergeCell ref="I30:J30"/>
    <mergeCell ref="B10:E10"/>
    <mergeCell ref="D12:E12"/>
    <mergeCell ref="I12:J12"/>
    <mergeCell ref="N12:O12"/>
    <mergeCell ref="D17:E17"/>
    <mergeCell ref="I17:J17"/>
    <mergeCell ref="N17:O17"/>
    <mergeCell ref="B2:O2"/>
    <mergeCell ref="B3:O3"/>
    <mergeCell ref="B4:O4"/>
    <mergeCell ref="J6:N6"/>
    <mergeCell ref="B8:O8"/>
  </mergeCells>
  <conditionalFormatting sqref="E21:G22 J21:L23 O21:Q23 E29:G29 J29:L29">
    <cfRule type="cellIs" dxfId="28" priority="2" operator="greaterThan">
      <formula>0</formula>
    </cfRule>
  </conditionalFormatting>
  <conditionalFormatting sqref="E13">
    <cfRule type="containsText" dxfId="27" priority="3" operator="containsText" text="&quot;*&quot;">
      <formula>NOT(ISERROR(SEARCH(""*"",E13)))</formula>
    </cfRule>
  </conditionalFormatting>
  <conditionalFormatting sqref="E31:E33">
    <cfRule type="containsText" dxfId="26" priority="4" operator="containsText" text="&quot;*&quot;">
      <formula>NOT(ISERROR(SEARCH(""*"",E31)))</formula>
    </cfRule>
  </conditionalFormatting>
  <conditionalFormatting sqref="J13:J15">
    <cfRule type="containsText" dxfId="25" priority="5" operator="containsText" text="&quot;*&quot;">
      <formula>NOT(ISERROR(SEARCH(""*"",J13)))</formula>
    </cfRule>
  </conditionalFormatting>
  <conditionalFormatting sqref="J13:J15">
    <cfRule type="cellIs" dxfId="24" priority="6" operator="greaterThan">
      <formula>0</formula>
    </cfRule>
  </conditionalFormatting>
  <conditionalFormatting sqref="O13:O15">
    <cfRule type="containsText" dxfId="23" priority="7" operator="containsText" text="&quot;*&quot;">
      <formula>NOT(ISERROR(SEARCH(""*"",O13)))</formula>
    </cfRule>
  </conditionalFormatting>
  <conditionalFormatting sqref="O13:O15">
    <cfRule type="cellIs" dxfId="22" priority="8" operator="greaterThan">
      <formula>0</formula>
    </cfRule>
  </conditionalFormatting>
  <conditionalFormatting sqref="E18:E20">
    <cfRule type="containsText" dxfId="21" priority="9" operator="containsText" text="&quot;*&quot;">
      <formula>NOT(ISERROR(SEARCH(""*"",E18)))</formula>
    </cfRule>
  </conditionalFormatting>
  <conditionalFormatting sqref="E18:E20">
    <cfRule type="cellIs" dxfId="20" priority="10" operator="greaterThan">
      <formula>0</formula>
    </cfRule>
  </conditionalFormatting>
  <conditionalFormatting sqref="J18:J20">
    <cfRule type="containsText" dxfId="19" priority="11" operator="containsText" text="&quot;*&quot;">
      <formula>NOT(ISERROR(SEARCH(""*"",J18)))</formula>
    </cfRule>
  </conditionalFormatting>
  <conditionalFormatting sqref="J18:J20">
    <cfRule type="cellIs" dxfId="18" priority="12" operator="greaterThan">
      <formula>0</formula>
    </cfRule>
  </conditionalFormatting>
  <conditionalFormatting sqref="O18:O20">
    <cfRule type="containsText" dxfId="17" priority="13" operator="containsText" text="&quot;*&quot;">
      <formula>NOT(ISERROR(SEARCH(""*"",O18)))</formula>
    </cfRule>
  </conditionalFormatting>
  <conditionalFormatting sqref="O18:O20">
    <cfRule type="cellIs" dxfId="16" priority="14" operator="greaterThan">
      <formula>0</formula>
    </cfRule>
  </conditionalFormatting>
  <conditionalFormatting sqref="E26:E28">
    <cfRule type="containsText" dxfId="15" priority="15" operator="containsText" text="&quot;*&quot;">
      <formula>NOT(ISERROR(SEARCH(""*"",E26)))</formula>
    </cfRule>
  </conditionalFormatting>
  <conditionalFormatting sqref="E26:E28">
    <cfRule type="cellIs" dxfId="14" priority="16" operator="greaterThan">
      <formula>0</formula>
    </cfRule>
  </conditionalFormatting>
  <conditionalFormatting sqref="J26:J28">
    <cfRule type="containsText" dxfId="13" priority="17" operator="containsText" text="&quot;*&quot;">
      <formula>NOT(ISERROR(SEARCH(""*"",J26)))</formula>
    </cfRule>
  </conditionalFormatting>
  <conditionalFormatting sqref="J26:J28">
    <cfRule type="cellIs" dxfId="12" priority="18" operator="greaterThan">
      <formula>0</formula>
    </cfRule>
  </conditionalFormatting>
  <conditionalFormatting sqref="J31:J32">
    <cfRule type="containsText" dxfId="11" priority="19" operator="containsText" text="&quot;*&quot;">
      <formula>NOT(ISERROR(SEARCH(""*"",J31)))</formula>
    </cfRule>
  </conditionalFormatting>
  <conditionalFormatting sqref="J31:J32">
    <cfRule type="cellIs" dxfId="10" priority="20" operator="greaterThan">
      <formula>0</formula>
    </cfRule>
  </conditionalFormatting>
  <conditionalFormatting sqref="E31:E33">
    <cfRule type="cellIs" dxfId="9" priority="21" operator="greaterThan">
      <formula>0</formula>
    </cfRule>
  </conditionalFormatting>
  <conditionalFormatting sqref="E13">
    <cfRule type="containsText" dxfId="8" priority="22" operator="containsText" text="*">
      <formula>NOT(ISERROR(SEARCH("*",E13)))</formula>
    </cfRule>
    <cfRule type="cellIs" dxfId="7" priority="23" operator="greaterThan">
      <formula>0</formula>
    </cfRule>
  </conditionalFormatting>
  <conditionalFormatting sqref="E14">
    <cfRule type="containsText" dxfId="6" priority="24" operator="containsText" text="&quot;*&quot;">
      <formula>NOT(ISERROR(SEARCH(""*"",E14)))</formula>
    </cfRule>
  </conditionalFormatting>
  <conditionalFormatting sqref="E14">
    <cfRule type="cellIs" dxfId="5" priority="25" operator="greaterThan">
      <formula>0</formula>
    </cfRule>
  </conditionalFormatting>
  <conditionalFormatting sqref="E15">
    <cfRule type="containsText" dxfId="4" priority="26" operator="containsText" text="&quot;*&quot;">
      <formula>NOT(ISERROR(SEARCH(""*"",E15)))</formula>
    </cfRule>
  </conditionalFormatting>
  <conditionalFormatting sqref="E15">
    <cfRule type="cellIs" dxfId="3" priority="27" operator="greaterThan">
      <formula>0</formula>
    </cfRule>
  </conditionalFormatting>
  <conditionalFormatting sqref="F13:G13 K13:L13 P13:Q13 P18:Q18 K18:L18 F18:G18 F26:G26 K26:L26 K31:L31 F31:G31">
    <cfRule type="duplicateValues" dxfId="2" priority="28"/>
  </conditionalFormatting>
  <conditionalFormatting sqref="F14:G14 K14:L14 Q14 Q19 K19:L19 F19:G19 F27:G27 K27:L27 K32:L32 F32:G32">
    <cfRule type="duplicateValues" dxfId="1" priority="29"/>
  </conditionalFormatting>
  <conditionalFormatting sqref="F33:G33 F28:G28 F20:G20 F15:G15 K20:L20 P20:Q20 P15:Q15 K15:L15">
    <cfRule type="duplicateValues" dxfId="0" priority="30"/>
  </conditionalFormatting>
  <printOptions horizontalCentered="1" verticalCentered="1"/>
  <pageMargins left="0.118055555555556" right="0.118055555555556" top="0.74791666666666701" bottom="0.7479166666666670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5"/>
  <sheetViews>
    <sheetView zoomScaleNormal="100" workbookViewId="0">
      <selection activeCell="C13" sqref="C13"/>
    </sheetView>
  </sheetViews>
  <sheetFormatPr baseColWidth="10" defaultColWidth="8.85546875" defaultRowHeight="15"/>
  <cols>
    <col min="1" max="1" width="5" customWidth="1"/>
    <col min="2" max="2" width="4.140625" customWidth="1"/>
    <col min="3" max="3" width="64.85546875" customWidth="1"/>
    <col min="4" max="9" width="5.42578125" customWidth="1"/>
    <col min="10" max="10" width="7.7109375" customWidth="1"/>
    <col min="11" max="11" width="12.7109375" customWidth="1"/>
    <col min="12" max="12" width="13.140625" customWidth="1"/>
    <col min="13" max="21" width="3.28515625" customWidth="1"/>
  </cols>
  <sheetData>
    <row r="1" spans="2:12" ht="12" customHeight="1">
      <c r="B1" s="71" t="s">
        <v>95</v>
      </c>
      <c r="H1" s="13" t="s">
        <v>96</v>
      </c>
      <c r="I1" s="13"/>
      <c r="J1" s="12"/>
      <c r="K1" s="12"/>
      <c r="L1" s="72"/>
    </row>
    <row r="2" spans="2:12" ht="12" customHeight="1">
      <c r="B2" s="71" t="s">
        <v>97</v>
      </c>
      <c r="D2" s="73" t="s">
        <v>98</v>
      </c>
      <c r="H2" s="13"/>
      <c r="I2" s="13"/>
      <c r="J2" s="12"/>
      <c r="K2" s="12"/>
      <c r="L2" s="74"/>
    </row>
    <row r="3" spans="2:12" ht="20.25" customHeight="1">
      <c r="B3" s="75" t="s">
        <v>99</v>
      </c>
      <c r="H3" s="11" t="s">
        <v>197</v>
      </c>
      <c r="I3" s="11"/>
      <c r="J3" s="11"/>
      <c r="K3" s="11"/>
      <c r="L3" s="74"/>
    </row>
    <row r="4" spans="2:12" ht="12" customHeight="1">
      <c r="B4" s="76"/>
      <c r="D4" s="77" t="s">
        <v>198</v>
      </c>
      <c r="H4" s="10" t="s">
        <v>101</v>
      </c>
      <c r="I4" s="10"/>
      <c r="J4" s="9"/>
      <c r="K4" s="9"/>
      <c r="L4" s="9"/>
    </row>
    <row r="5" spans="2:12" ht="12" customHeight="1">
      <c r="H5" s="10"/>
      <c r="I5" s="10"/>
      <c r="J5" s="9"/>
      <c r="K5" s="9"/>
      <c r="L5" s="9"/>
    </row>
    <row r="6" spans="2:12" ht="21" customHeight="1">
      <c r="B6" s="78"/>
      <c r="C6" s="159"/>
      <c r="D6" s="160" t="s">
        <v>199</v>
      </c>
      <c r="E6" s="159"/>
      <c r="F6" s="159"/>
      <c r="G6" s="159"/>
      <c r="H6" s="159"/>
      <c r="I6" s="159"/>
      <c r="J6" s="159"/>
      <c r="K6" s="159"/>
      <c r="L6" s="128"/>
    </row>
    <row r="8" spans="2:12" ht="24" customHeight="1">
      <c r="B8" s="79" t="s">
        <v>103</v>
      </c>
      <c r="C8" s="80">
        <f>Participantes!A187</f>
        <v>0</v>
      </c>
      <c r="D8" s="81" t="s">
        <v>104</v>
      </c>
      <c r="E8" s="81" t="s">
        <v>105</v>
      </c>
      <c r="F8" s="81" t="s">
        <v>106</v>
      </c>
      <c r="G8" s="81" t="s">
        <v>107</v>
      </c>
      <c r="H8" s="81" t="s">
        <v>108</v>
      </c>
      <c r="I8" s="82" t="s">
        <v>109</v>
      </c>
      <c r="J8" s="83" t="s">
        <v>110</v>
      </c>
      <c r="K8" s="84" t="s">
        <v>111</v>
      </c>
      <c r="L8" s="85" t="s">
        <v>112</v>
      </c>
    </row>
    <row r="9" spans="2:12" ht="18" customHeight="1">
      <c r="B9" s="86">
        <v>1</v>
      </c>
      <c r="C9" s="87"/>
      <c r="D9" s="87"/>
      <c r="E9" s="87"/>
      <c r="F9" s="87"/>
      <c r="G9" s="87"/>
      <c r="H9" s="87"/>
      <c r="I9" s="88"/>
      <c r="J9" s="89"/>
      <c r="K9" s="90"/>
      <c r="L9" s="91"/>
    </row>
    <row r="10" spans="2:12" ht="18" customHeight="1">
      <c r="B10" s="92">
        <v>2</v>
      </c>
      <c r="C10" s="40"/>
      <c r="D10" s="40"/>
      <c r="E10" s="40"/>
      <c r="F10" s="40"/>
      <c r="G10" s="40"/>
      <c r="H10" s="40"/>
      <c r="I10" s="78"/>
      <c r="J10" s="93"/>
      <c r="K10" s="94"/>
      <c r="L10" s="95"/>
    </row>
    <row r="11" spans="2:12" ht="18" customHeight="1">
      <c r="B11" s="92">
        <v>3</v>
      </c>
      <c r="C11" s="40"/>
      <c r="D11" s="40"/>
      <c r="E11" s="40"/>
      <c r="F11" s="40"/>
      <c r="G11" s="40"/>
      <c r="H11" s="40"/>
      <c r="I11" s="78"/>
      <c r="J11" s="93"/>
      <c r="K11" s="94"/>
      <c r="L11" s="95"/>
    </row>
    <row r="12" spans="2:12" ht="18" customHeight="1">
      <c r="B12" s="92">
        <v>4</v>
      </c>
      <c r="C12" s="40"/>
      <c r="D12" s="40"/>
      <c r="E12" s="40"/>
      <c r="F12" s="40"/>
      <c r="G12" s="40"/>
      <c r="H12" s="40"/>
      <c r="I12" s="78"/>
      <c r="J12" s="93"/>
      <c r="K12" s="94"/>
      <c r="L12" s="95"/>
    </row>
    <row r="13" spans="2:12" ht="18" customHeight="1">
      <c r="B13" s="92">
        <v>5</v>
      </c>
      <c r="C13" s="40"/>
      <c r="D13" s="40"/>
      <c r="E13" s="40"/>
      <c r="F13" s="40"/>
      <c r="G13" s="40"/>
      <c r="H13" s="40"/>
      <c r="I13" s="78"/>
      <c r="J13" s="93"/>
      <c r="K13" s="94"/>
      <c r="L13" s="95"/>
    </row>
    <row r="14" spans="2:12" ht="18" customHeight="1">
      <c r="B14" s="96">
        <v>6</v>
      </c>
      <c r="C14" s="46"/>
      <c r="D14" s="46"/>
      <c r="E14" s="46"/>
      <c r="F14" s="46"/>
      <c r="G14" s="46"/>
      <c r="H14" s="46"/>
      <c r="I14" s="97"/>
      <c r="J14" s="98"/>
      <c r="K14" s="99"/>
      <c r="L14" s="100"/>
    </row>
    <row r="15" spans="2:12" ht="24" customHeight="1">
      <c r="B15" s="79" t="s">
        <v>113</v>
      </c>
      <c r="C15" s="101"/>
      <c r="D15" s="81" t="s">
        <v>104</v>
      </c>
      <c r="E15" s="81" t="s">
        <v>105</v>
      </c>
      <c r="F15" s="81" t="s">
        <v>106</v>
      </c>
      <c r="G15" s="81" t="s">
        <v>107</v>
      </c>
      <c r="H15" s="81" t="s">
        <v>108</v>
      </c>
      <c r="I15" s="82" t="s">
        <v>109</v>
      </c>
      <c r="J15" s="83" t="s">
        <v>110</v>
      </c>
      <c r="K15" s="84" t="s">
        <v>111</v>
      </c>
      <c r="L15" s="85" t="s">
        <v>112</v>
      </c>
    </row>
    <row r="16" spans="2:12" ht="18" customHeight="1">
      <c r="B16" s="86">
        <v>1</v>
      </c>
      <c r="C16" s="87"/>
      <c r="D16" s="87"/>
      <c r="E16" s="87"/>
      <c r="F16" s="87"/>
      <c r="G16" s="87"/>
      <c r="H16" s="87"/>
      <c r="I16" s="88"/>
      <c r="J16" s="89"/>
      <c r="K16" s="90"/>
      <c r="L16" s="91"/>
    </row>
    <row r="17" spans="2:12" ht="18" customHeight="1">
      <c r="B17" s="92">
        <v>2</v>
      </c>
      <c r="C17" s="40"/>
      <c r="D17" s="40"/>
      <c r="E17" s="40"/>
      <c r="F17" s="40"/>
      <c r="G17" s="40"/>
      <c r="H17" s="40"/>
      <c r="I17" s="78"/>
      <c r="J17" s="93"/>
      <c r="K17" s="94"/>
      <c r="L17" s="95"/>
    </row>
    <row r="18" spans="2:12" ht="18" customHeight="1">
      <c r="B18" s="92">
        <v>3</v>
      </c>
      <c r="C18" s="40"/>
      <c r="D18" s="40"/>
      <c r="E18" s="40"/>
      <c r="F18" s="40"/>
      <c r="G18" s="40"/>
      <c r="H18" s="40"/>
      <c r="I18" s="78"/>
      <c r="J18" s="93"/>
      <c r="K18" s="94"/>
      <c r="L18" s="95"/>
    </row>
    <row r="19" spans="2:12" ht="18" customHeight="1">
      <c r="B19" s="92">
        <v>4</v>
      </c>
      <c r="C19" s="40"/>
      <c r="D19" s="40"/>
      <c r="E19" s="40"/>
      <c r="F19" s="40"/>
      <c r="G19" s="40"/>
      <c r="H19" s="40"/>
      <c r="I19" s="78"/>
      <c r="J19" s="93"/>
      <c r="K19" s="94"/>
      <c r="L19" s="95"/>
    </row>
    <row r="20" spans="2:12" ht="18" customHeight="1">
      <c r="B20" s="92">
        <v>5</v>
      </c>
      <c r="C20" s="40"/>
      <c r="D20" s="40"/>
      <c r="E20" s="40"/>
      <c r="F20" s="40"/>
      <c r="G20" s="40"/>
      <c r="H20" s="40"/>
      <c r="I20" s="78"/>
      <c r="J20" s="93"/>
      <c r="K20" s="94"/>
      <c r="L20" s="95"/>
    </row>
    <row r="21" spans="2:12" ht="18" customHeight="1">
      <c r="B21" s="96">
        <v>6</v>
      </c>
      <c r="C21" s="46"/>
      <c r="D21" s="46"/>
      <c r="E21" s="46"/>
      <c r="F21" s="46"/>
      <c r="G21" s="46"/>
      <c r="H21" s="46"/>
      <c r="I21" s="97"/>
      <c r="J21" s="98"/>
      <c r="K21" s="99"/>
      <c r="L21" s="100"/>
    </row>
    <row r="22" spans="2:12" ht="24" customHeight="1">
      <c r="B22" s="79" t="s">
        <v>114</v>
      </c>
      <c r="C22" s="102"/>
      <c r="D22" s="103" t="s">
        <v>104</v>
      </c>
      <c r="E22" s="103" t="s">
        <v>105</v>
      </c>
      <c r="F22" s="103" t="s">
        <v>106</v>
      </c>
      <c r="G22" s="103" t="s">
        <v>107</v>
      </c>
      <c r="H22" s="103" t="s">
        <v>108</v>
      </c>
      <c r="I22" s="104" t="s">
        <v>109</v>
      </c>
      <c r="J22" s="105" t="s">
        <v>110</v>
      </c>
      <c r="K22" s="106" t="s">
        <v>111</v>
      </c>
      <c r="L22" s="107" t="s">
        <v>112</v>
      </c>
    </row>
    <row r="23" spans="2:12" ht="18" customHeight="1">
      <c r="B23" s="86">
        <v>1</v>
      </c>
      <c r="C23" s="87"/>
      <c r="D23" s="87"/>
      <c r="E23" s="87"/>
      <c r="F23" s="87"/>
      <c r="G23" s="87"/>
      <c r="H23" s="87"/>
      <c r="I23" s="88"/>
      <c r="J23" s="89"/>
      <c r="K23" s="90"/>
      <c r="L23" s="91"/>
    </row>
    <row r="24" spans="2:12" ht="18" customHeight="1">
      <c r="B24" s="92">
        <v>2</v>
      </c>
      <c r="C24" s="40"/>
      <c r="D24" s="40"/>
      <c r="E24" s="40"/>
      <c r="F24" s="40"/>
      <c r="G24" s="40"/>
      <c r="H24" s="40"/>
      <c r="I24" s="78"/>
      <c r="J24" s="93"/>
      <c r="K24" s="94"/>
      <c r="L24" s="95"/>
    </row>
    <row r="25" spans="2:12" ht="18" customHeight="1">
      <c r="B25" s="92">
        <v>3</v>
      </c>
      <c r="C25" s="40"/>
      <c r="D25" s="40"/>
      <c r="E25" s="40"/>
      <c r="F25" s="40"/>
      <c r="G25" s="40"/>
      <c r="H25" s="40"/>
      <c r="I25" s="78"/>
      <c r="J25" s="93"/>
      <c r="K25" s="94"/>
      <c r="L25" s="95"/>
    </row>
    <row r="26" spans="2:12" ht="18" customHeight="1">
      <c r="B26" s="92">
        <v>4</v>
      </c>
      <c r="C26" s="40"/>
      <c r="D26" s="40"/>
      <c r="E26" s="40"/>
      <c r="F26" s="40"/>
      <c r="G26" s="40"/>
      <c r="H26" s="40"/>
      <c r="I26" s="78"/>
      <c r="J26" s="93"/>
      <c r="K26" s="94"/>
      <c r="L26" s="95"/>
    </row>
    <row r="27" spans="2:12" ht="18" customHeight="1">
      <c r="B27" s="92">
        <v>5</v>
      </c>
      <c r="C27" s="40"/>
      <c r="D27" s="40"/>
      <c r="E27" s="40"/>
      <c r="F27" s="40"/>
      <c r="G27" s="40"/>
      <c r="H27" s="40"/>
      <c r="I27" s="78"/>
      <c r="J27" s="93"/>
      <c r="K27" s="94"/>
      <c r="L27" s="95"/>
    </row>
    <row r="28" spans="2:12" ht="18" customHeight="1">
      <c r="B28" s="96">
        <v>6</v>
      </c>
      <c r="C28" s="46"/>
      <c r="D28" s="46"/>
      <c r="E28" s="46"/>
      <c r="F28" s="46"/>
      <c r="G28" s="46"/>
      <c r="H28" s="46"/>
      <c r="I28" s="97"/>
      <c r="J28" s="98"/>
      <c r="K28" s="99"/>
      <c r="L28" s="100"/>
    </row>
    <row r="29" spans="2:12" ht="24" customHeight="1">
      <c r="B29" s="79" t="s">
        <v>115</v>
      </c>
      <c r="C29" s="102"/>
      <c r="D29" s="103" t="s">
        <v>104</v>
      </c>
      <c r="E29" s="103" t="s">
        <v>105</v>
      </c>
      <c r="F29" s="103" t="s">
        <v>106</v>
      </c>
      <c r="G29" s="103" t="s">
        <v>107</v>
      </c>
      <c r="H29" s="103" t="s">
        <v>108</v>
      </c>
      <c r="I29" s="104" t="s">
        <v>109</v>
      </c>
      <c r="J29" s="105" t="s">
        <v>110</v>
      </c>
      <c r="K29" s="106" t="s">
        <v>111</v>
      </c>
      <c r="L29" s="107" t="s">
        <v>112</v>
      </c>
    </row>
    <row r="30" spans="2:12" ht="18" customHeight="1">
      <c r="B30" s="86">
        <v>1</v>
      </c>
      <c r="C30" s="87"/>
      <c r="D30" s="87"/>
      <c r="E30" s="87"/>
      <c r="F30" s="87"/>
      <c r="G30" s="87"/>
      <c r="H30" s="87"/>
      <c r="I30" s="88"/>
      <c r="J30" s="89"/>
      <c r="K30" s="90"/>
      <c r="L30" s="91"/>
    </row>
    <row r="31" spans="2:12" ht="18" customHeight="1">
      <c r="B31" s="92">
        <v>2</v>
      </c>
      <c r="C31" s="40"/>
      <c r="D31" s="40"/>
      <c r="E31" s="40"/>
      <c r="F31" s="40"/>
      <c r="G31" s="40"/>
      <c r="H31" s="40"/>
      <c r="I31" s="78"/>
      <c r="J31" s="93"/>
      <c r="K31" s="94"/>
      <c r="L31" s="95"/>
    </row>
    <row r="32" spans="2:12" ht="18" customHeight="1">
      <c r="B32" s="92">
        <v>3</v>
      </c>
      <c r="C32" s="40"/>
      <c r="D32" s="40"/>
      <c r="E32" s="40"/>
      <c r="F32" s="40"/>
      <c r="G32" s="40"/>
      <c r="H32" s="40"/>
      <c r="I32" s="78"/>
      <c r="J32" s="93"/>
      <c r="K32" s="94"/>
      <c r="L32" s="95"/>
    </row>
    <row r="33" spans="2:12" ht="18" customHeight="1">
      <c r="B33" s="92">
        <v>4</v>
      </c>
      <c r="C33" s="40"/>
      <c r="D33" s="40"/>
      <c r="E33" s="40"/>
      <c r="F33" s="40"/>
      <c r="G33" s="40"/>
      <c r="H33" s="40"/>
      <c r="I33" s="78"/>
      <c r="J33" s="93"/>
      <c r="K33" s="94"/>
      <c r="L33" s="95"/>
    </row>
    <row r="34" spans="2:12" ht="18" customHeight="1">
      <c r="B34" s="92">
        <v>5</v>
      </c>
      <c r="C34" s="40"/>
      <c r="D34" s="40"/>
      <c r="E34" s="40"/>
      <c r="F34" s="40"/>
      <c r="G34" s="40"/>
      <c r="H34" s="40"/>
      <c r="I34" s="78"/>
      <c r="J34" s="93"/>
      <c r="K34" s="94"/>
      <c r="L34" s="95"/>
    </row>
    <row r="35" spans="2:12" ht="18" customHeight="1">
      <c r="B35" s="96">
        <v>6</v>
      </c>
      <c r="C35" s="46"/>
      <c r="D35" s="46"/>
      <c r="E35" s="46"/>
      <c r="F35" s="46"/>
      <c r="G35" s="46"/>
      <c r="H35" s="46"/>
      <c r="I35" s="97"/>
      <c r="J35" s="98"/>
      <c r="K35" s="99"/>
      <c r="L35" s="100"/>
    </row>
    <row r="36" spans="2:12" ht="24" customHeight="1">
      <c r="B36" s="79" t="s">
        <v>116</v>
      </c>
      <c r="C36" s="102"/>
      <c r="D36" s="103" t="s">
        <v>104</v>
      </c>
      <c r="E36" s="103" t="s">
        <v>105</v>
      </c>
      <c r="F36" s="103" t="s">
        <v>106</v>
      </c>
      <c r="G36" s="103" t="s">
        <v>107</v>
      </c>
      <c r="H36" s="103" t="s">
        <v>108</v>
      </c>
      <c r="I36" s="104" t="s">
        <v>109</v>
      </c>
      <c r="J36" s="105" t="s">
        <v>110</v>
      </c>
      <c r="K36" s="106" t="s">
        <v>111</v>
      </c>
      <c r="L36" s="107" t="s">
        <v>112</v>
      </c>
    </row>
    <row r="37" spans="2:12" ht="18" customHeight="1">
      <c r="B37" s="86">
        <v>1</v>
      </c>
      <c r="C37" s="87"/>
      <c r="D37" s="87"/>
      <c r="E37" s="87"/>
      <c r="F37" s="87"/>
      <c r="G37" s="87"/>
      <c r="H37" s="87"/>
      <c r="I37" s="88"/>
      <c r="J37" s="89"/>
      <c r="K37" s="90"/>
      <c r="L37" s="91"/>
    </row>
    <row r="38" spans="2:12" ht="18" customHeight="1">
      <c r="B38" s="92">
        <v>2</v>
      </c>
      <c r="C38" s="40"/>
      <c r="D38" s="40"/>
      <c r="E38" s="40"/>
      <c r="F38" s="40"/>
      <c r="G38" s="40"/>
      <c r="H38" s="40"/>
      <c r="I38" s="78"/>
      <c r="J38" s="93"/>
      <c r="K38" s="94"/>
      <c r="L38" s="95"/>
    </row>
    <row r="39" spans="2:12" ht="18" customHeight="1">
      <c r="B39" s="92">
        <v>3</v>
      </c>
      <c r="C39" s="40"/>
      <c r="D39" s="40"/>
      <c r="E39" s="40"/>
      <c r="F39" s="40"/>
      <c r="G39" s="40"/>
      <c r="H39" s="40"/>
      <c r="I39" s="78"/>
      <c r="J39" s="93"/>
      <c r="K39" s="94"/>
      <c r="L39" s="95"/>
    </row>
    <row r="40" spans="2:12" ht="18" customHeight="1">
      <c r="B40" s="92">
        <v>4</v>
      </c>
      <c r="C40" s="40"/>
      <c r="D40" s="40"/>
      <c r="E40" s="40"/>
      <c r="F40" s="40"/>
      <c r="G40" s="40"/>
      <c r="H40" s="40"/>
      <c r="I40" s="78"/>
      <c r="J40" s="93"/>
      <c r="K40" s="94"/>
      <c r="L40" s="95"/>
    </row>
    <row r="41" spans="2:12" ht="18" customHeight="1">
      <c r="B41" s="92">
        <v>5</v>
      </c>
      <c r="C41" s="40"/>
      <c r="D41" s="40"/>
      <c r="E41" s="40"/>
      <c r="F41" s="40"/>
      <c r="G41" s="40"/>
      <c r="H41" s="40"/>
      <c r="I41" s="78"/>
      <c r="J41" s="93"/>
      <c r="K41" s="94"/>
      <c r="L41" s="95"/>
    </row>
    <row r="42" spans="2:12" ht="18" customHeight="1">
      <c r="B42" s="96">
        <v>6</v>
      </c>
      <c r="C42" s="46"/>
      <c r="D42" s="46"/>
      <c r="E42" s="46"/>
      <c r="F42" s="46"/>
      <c r="G42" s="46"/>
      <c r="H42" s="46"/>
      <c r="I42" s="97"/>
      <c r="J42" s="98"/>
      <c r="K42" s="99"/>
      <c r="L42" s="100"/>
    </row>
    <row r="43" spans="2:12" ht="24" customHeight="1">
      <c r="B43" s="79" t="s">
        <v>117</v>
      </c>
      <c r="C43" s="102"/>
      <c r="D43" s="103" t="s">
        <v>104</v>
      </c>
      <c r="E43" s="103" t="s">
        <v>105</v>
      </c>
      <c r="F43" s="103" t="s">
        <v>106</v>
      </c>
      <c r="G43" s="103" t="s">
        <v>107</v>
      </c>
      <c r="H43" s="103" t="s">
        <v>108</v>
      </c>
      <c r="I43" s="104" t="s">
        <v>109</v>
      </c>
      <c r="J43" s="105" t="s">
        <v>110</v>
      </c>
      <c r="K43" s="106" t="s">
        <v>111</v>
      </c>
      <c r="L43" s="107" t="s">
        <v>112</v>
      </c>
    </row>
    <row r="44" spans="2:12" ht="18" customHeight="1">
      <c r="B44" s="86">
        <v>1</v>
      </c>
      <c r="C44" s="87"/>
      <c r="D44" s="87"/>
      <c r="E44" s="87"/>
      <c r="F44" s="87"/>
      <c r="G44" s="87"/>
      <c r="H44" s="87"/>
      <c r="I44" s="88"/>
      <c r="J44" s="89"/>
      <c r="K44" s="90"/>
      <c r="L44" s="91"/>
    </row>
    <row r="45" spans="2:12" ht="18" customHeight="1">
      <c r="B45" s="92">
        <v>2</v>
      </c>
      <c r="C45" s="40"/>
      <c r="D45" s="40"/>
      <c r="E45" s="40"/>
      <c r="F45" s="40"/>
      <c r="G45" s="40"/>
      <c r="H45" s="40"/>
      <c r="I45" s="78"/>
      <c r="J45" s="93"/>
      <c r="K45" s="94"/>
      <c r="L45" s="95"/>
    </row>
    <row r="46" spans="2:12" ht="18" customHeight="1">
      <c r="B46" s="92">
        <v>3</v>
      </c>
      <c r="C46" s="40"/>
      <c r="D46" s="40"/>
      <c r="E46" s="40"/>
      <c r="F46" s="40"/>
      <c r="G46" s="40"/>
      <c r="H46" s="40"/>
      <c r="I46" s="78"/>
      <c r="J46" s="93"/>
      <c r="K46" s="94"/>
      <c r="L46" s="95"/>
    </row>
    <row r="47" spans="2:12" ht="18" customHeight="1">
      <c r="B47" s="92">
        <v>4</v>
      </c>
      <c r="C47" s="40"/>
      <c r="D47" s="40"/>
      <c r="E47" s="40"/>
      <c r="F47" s="40"/>
      <c r="G47" s="40"/>
      <c r="H47" s="40"/>
      <c r="I47" s="78"/>
      <c r="J47" s="93"/>
      <c r="K47" s="94"/>
      <c r="L47" s="95"/>
    </row>
    <row r="48" spans="2:12" ht="18" customHeight="1">
      <c r="B48" s="92">
        <v>5</v>
      </c>
      <c r="C48" s="40"/>
      <c r="D48" s="40"/>
      <c r="E48" s="40"/>
      <c r="F48" s="40"/>
      <c r="G48" s="40"/>
      <c r="H48" s="40"/>
      <c r="I48" s="78"/>
      <c r="J48" s="93"/>
      <c r="K48" s="94"/>
      <c r="L48" s="95"/>
    </row>
    <row r="49" spans="2:12" ht="18" customHeight="1">
      <c r="B49" s="96">
        <v>6</v>
      </c>
      <c r="C49" s="46"/>
      <c r="D49" s="46"/>
      <c r="E49" s="46"/>
      <c r="F49" s="46"/>
      <c r="G49" s="46"/>
      <c r="H49" s="46"/>
      <c r="I49" s="97"/>
      <c r="J49" s="98"/>
      <c r="K49" s="99"/>
      <c r="L49" s="100"/>
    </row>
    <row r="50" spans="2:12" ht="12" customHeight="1">
      <c r="B50" s="108"/>
      <c r="C50" s="109"/>
    </row>
    <row r="51" spans="2:12" ht="19.5" customHeight="1">
      <c r="B51" s="15"/>
      <c r="C51" s="110" t="s">
        <v>200</v>
      </c>
      <c r="D51" s="111"/>
      <c r="E51" s="112"/>
      <c r="F51" s="113"/>
      <c r="G51" s="320"/>
      <c r="H51" s="115"/>
      <c r="I51" s="115"/>
      <c r="J51" s="115"/>
    </row>
    <row r="52" spans="2:12" ht="3" customHeight="1">
      <c r="B52" s="62"/>
      <c r="C52" s="321"/>
      <c r="D52" s="321"/>
      <c r="E52" s="321"/>
      <c r="F52" s="321"/>
      <c r="G52" s="321"/>
      <c r="H52" s="321"/>
      <c r="I52" s="321"/>
      <c r="J52" s="321"/>
      <c r="K52" s="321"/>
      <c r="L52" s="172"/>
    </row>
    <row r="53" spans="2:12" ht="12" customHeight="1">
      <c r="B53" s="391" t="s">
        <v>123</v>
      </c>
      <c r="C53" s="392" t="s">
        <v>111</v>
      </c>
      <c r="D53" s="392"/>
      <c r="E53" s="392"/>
      <c r="F53" s="392"/>
      <c r="G53" s="392"/>
      <c r="H53" s="392"/>
      <c r="I53" s="393" t="s">
        <v>124</v>
      </c>
      <c r="J53" s="393"/>
      <c r="K53" s="393"/>
      <c r="L53" s="394" t="s">
        <v>129</v>
      </c>
    </row>
    <row r="54" spans="2:12" ht="12" customHeight="1">
      <c r="B54" s="391"/>
      <c r="C54" s="392"/>
      <c r="D54" s="392"/>
      <c r="E54" s="392"/>
      <c r="F54" s="392"/>
      <c r="G54" s="392"/>
      <c r="H54" s="392"/>
      <c r="I54" s="393"/>
      <c r="J54" s="393"/>
      <c r="K54" s="393"/>
      <c r="L54" s="394"/>
    </row>
    <row r="55" spans="2:12" ht="12" customHeight="1">
      <c r="B55" s="322"/>
      <c r="C55" s="118"/>
      <c r="D55" s="118"/>
      <c r="E55" s="118"/>
      <c r="F55" s="118"/>
      <c r="G55" s="118"/>
      <c r="H55" s="118"/>
      <c r="I55" s="118"/>
      <c r="J55" s="118"/>
      <c r="K55" s="118"/>
      <c r="L55" s="94"/>
    </row>
    <row r="56" spans="2:12" ht="19.5" customHeight="1">
      <c r="B56" s="167" t="s">
        <v>201</v>
      </c>
      <c r="C56" s="395"/>
      <c r="D56" s="395"/>
      <c r="E56" s="395"/>
      <c r="F56" s="395"/>
      <c r="G56" s="395"/>
      <c r="H56" s="395"/>
      <c r="I56" s="170"/>
      <c r="J56" s="321"/>
      <c r="K56" s="321"/>
      <c r="L56" s="323"/>
    </row>
    <row r="57" spans="2:12" ht="19.5" customHeight="1">
      <c r="B57" s="139" t="s">
        <v>202</v>
      </c>
      <c r="C57" s="396"/>
      <c r="D57" s="396"/>
      <c r="E57" s="396"/>
      <c r="F57" s="396"/>
      <c r="G57" s="396"/>
      <c r="H57" s="396"/>
      <c r="I57" s="324"/>
      <c r="J57" s="325"/>
      <c r="K57" s="325"/>
      <c r="L57" s="326"/>
    </row>
    <row r="58" spans="2:12" ht="19.5" customHeight="1">
      <c r="B58" s="139" t="s">
        <v>203</v>
      </c>
      <c r="C58" s="396"/>
      <c r="D58" s="396"/>
      <c r="E58" s="396"/>
      <c r="F58" s="396"/>
      <c r="G58" s="396"/>
      <c r="H58" s="396"/>
      <c r="I58" s="149"/>
      <c r="J58" s="118"/>
      <c r="K58" s="118"/>
      <c r="L58" s="327"/>
    </row>
    <row r="59" spans="2:12" ht="19.5" customHeight="1">
      <c r="B59" s="139" t="s">
        <v>204</v>
      </c>
      <c r="C59" s="396"/>
      <c r="D59" s="396"/>
      <c r="E59" s="396"/>
      <c r="F59" s="396"/>
      <c r="G59" s="396"/>
      <c r="H59" s="396"/>
      <c r="I59" s="324"/>
      <c r="J59" s="325"/>
      <c r="K59" s="325"/>
      <c r="L59" s="326"/>
    </row>
    <row r="60" spans="2:12" ht="19.5" customHeight="1">
      <c r="B60" s="139" t="s">
        <v>205</v>
      </c>
      <c r="C60" s="396"/>
      <c r="D60" s="396"/>
      <c r="E60" s="396"/>
      <c r="F60" s="396"/>
      <c r="G60" s="396"/>
      <c r="H60" s="396"/>
      <c r="I60" s="149"/>
      <c r="J60" s="118"/>
      <c r="K60" s="118"/>
      <c r="L60" s="327"/>
    </row>
    <row r="61" spans="2:12" ht="19.5" customHeight="1">
      <c r="B61" s="142">
        <v>6</v>
      </c>
      <c r="C61" s="397"/>
      <c r="D61" s="397"/>
      <c r="E61" s="397"/>
      <c r="F61" s="397"/>
      <c r="G61" s="397"/>
      <c r="H61" s="397"/>
      <c r="I61" s="324"/>
      <c r="J61" s="325"/>
      <c r="K61" s="325"/>
      <c r="L61" s="326"/>
    </row>
    <row r="62" spans="2:12" ht="15" customHeight="1">
      <c r="B62" s="328" t="s">
        <v>123</v>
      </c>
      <c r="C62" s="329" t="s">
        <v>206</v>
      </c>
      <c r="D62" s="124"/>
      <c r="E62" s="330"/>
      <c r="F62" s="330"/>
      <c r="G62" s="330"/>
      <c r="H62" s="125" t="s">
        <v>124</v>
      </c>
      <c r="I62" s="330"/>
      <c r="J62" s="330"/>
      <c r="K62" s="330"/>
      <c r="L62" s="331"/>
    </row>
    <row r="63" spans="2:12" ht="25.5" customHeight="1">
      <c r="B63" s="332" t="s">
        <v>103</v>
      </c>
      <c r="C63" s="46"/>
      <c r="D63" s="97"/>
      <c r="E63" s="132"/>
      <c r="F63" s="132"/>
      <c r="G63" s="132"/>
      <c r="H63" s="132"/>
      <c r="I63" s="132"/>
      <c r="J63" s="132"/>
      <c r="K63" s="132"/>
      <c r="L63" s="133"/>
    </row>
    <row r="65" spans="2:12" ht="80.25" customHeight="1"/>
    <row r="66" spans="2:12" ht="12" customHeight="1">
      <c r="B66" s="71" t="s">
        <v>95</v>
      </c>
      <c r="H66" s="13" t="s">
        <v>96</v>
      </c>
      <c r="I66" s="13"/>
      <c r="J66" s="12">
        <v>42155</v>
      </c>
      <c r="K66" s="12"/>
      <c r="L66" s="72"/>
    </row>
    <row r="67" spans="2:12" ht="12" customHeight="1">
      <c r="B67" s="71" t="s">
        <v>97</v>
      </c>
      <c r="D67" s="73" t="s">
        <v>98</v>
      </c>
      <c r="H67" s="13"/>
      <c r="I67" s="13"/>
      <c r="J67" s="12"/>
      <c r="K67" s="12"/>
      <c r="L67" s="74"/>
    </row>
    <row r="68" spans="2:12" ht="20.25" customHeight="1">
      <c r="B68" s="75" t="s">
        <v>99</v>
      </c>
      <c r="H68" s="11" t="s">
        <v>197</v>
      </c>
      <c r="I68" s="11"/>
      <c r="J68" s="11"/>
      <c r="K68" s="11"/>
      <c r="L68" s="74"/>
    </row>
    <row r="69" spans="2:12" ht="12" customHeight="1">
      <c r="B69" s="76"/>
      <c r="D69" s="77" t="s">
        <v>207</v>
      </c>
      <c r="H69" s="10" t="s">
        <v>101</v>
      </c>
      <c r="I69" s="10"/>
      <c r="J69" s="9"/>
      <c r="K69" s="9"/>
      <c r="L69" s="9"/>
    </row>
    <row r="70" spans="2:12" ht="12" customHeight="1">
      <c r="H70" s="10"/>
      <c r="I70" s="10"/>
      <c r="J70" s="9"/>
      <c r="K70" s="9"/>
      <c r="L70" s="9"/>
    </row>
    <row r="71" spans="2:12" ht="21" customHeight="1">
      <c r="B71" s="78"/>
      <c r="C71" s="159"/>
      <c r="D71" s="160" t="s">
        <v>134</v>
      </c>
      <c r="E71" s="159"/>
      <c r="F71" s="159"/>
      <c r="G71" s="159"/>
      <c r="H71" s="159"/>
      <c r="I71" s="159"/>
      <c r="J71" s="159"/>
      <c r="K71" s="159"/>
      <c r="L71" s="128"/>
    </row>
    <row r="73" spans="2:12" ht="24" customHeight="1">
      <c r="B73" s="79" t="s">
        <v>103</v>
      </c>
      <c r="C73" s="101"/>
      <c r="D73" s="81" t="s">
        <v>104</v>
      </c>
      <c r="E73" s="81" t="s">
        <v>105</v>
      </c>
      <c r="F73" s="81" t="s">
        <v>106</v>
      </c>
      <c r="G73" s="81" t="s">
        <v>107</v>
      </c>
      <c r="H73" s="81" t="s">
        <v>108</v>
      </c>
      <c r="I73" s="82" t="s">
        <v>109</v>
      </c>
      <c r="J73" s="83" t="s">
        <v>110</v>
      </c>
      <c r="K73" s="84" t="s">
        <v>111</v>
      </c>
      <c r="L73" s="85" t="s">
        <v>112</v>
      </c>
    </row>
    <row r="74" spans="2:12" ht="18" customHeight="1">
      <c r="B74" s="86">
        <v>1</v>
      </c>
      <c r="C74" s="87"/>
      <c r="D74" s="87"/>
      <c r="E74" s="87"/>
      <c r="F74" s="87"/>
      <c r="G74" s="87"/>
      <c r="H74" s="87"/>
      <c r="I74" s="88"/>
      <c r="J74" s="89"/>
      <c r="K74" s="90"/>
      <c r="L74" s="91"/>
    </row>
    <row r="75" spans="2:12" ht="18" customHeight="1">
      <c r="B75" s="92">
        <v>2</v>
      </c>
      <c r="C75" s="40"/>
      <c r="D75" s="40"/>
      <c r="E75" s="40"/>
      <c r="F75" s="40"/>
      <c r="G75" s="40"/>
      <c r="H75" s="40"/>
      <c r="I75" s="78"/>
      <c r="J75" s="93"/>
      <c r="K75" s="94"/>
      <c r="L75" s="95"/>
    </row>
    <row r="76" spans="2:12" ht="18" customHeight="1">
      <c r="B76" s="92">
        <v>3</v>
      </c>
      <c r="C76" s="40"/>
      <c r="D76" s="40"/>
      <c r="E76" s="40"/>
      <c r="F76" s="40"/>
      <c r="G76" s="40"/>
      <c r="H76" s="40"/>
      <c r="I76" s="78"/>
      <c r="J76" s="93"/>
      <c r="K76" s="94"/>
      <c r="L76" s="95"/>
    </row>
    <row r="77" spans="2:12" ht="18" customHeight="1">
      <c r="B77" s="92">
        <v>4</v>
      </c>
      <c r="C77" s="40"/>
      <c r="D77" s="40"/>
      <c r="E77" s="40"/>
      <c r="F77" s="40"/>
      <c r="G77" s="40"/>
      <c r="H77" s="40"/>
      <c r="I77" s="78"/>
      <c r="J77" s="93"/>
      <c r="K77" s="94"/>
      <c r="L77" s="95"/>
    </row>
    <row r="78" spans="2:12" ht="18" customHeight="1">
      <c r="B78" s="92">
        <v>5</v>
      </c>
      <c r="C78" s="40"/>
      <c r="D78" s="40"/>
      <c r="E78" s="40"/>
      <c r="F78" s="40"/>
      <c r="G78" s="40"/>
      <c r="H78" s="40"/>
      <c r="I78" s="78"/>
      <c r="J78" s="93"/>
      <c r="K78" s="94"/>
      <c r="L78" s="95"/>
    </row>
    <row r="79" spans="2:12" ht="18" customHeight="1">
      <c r="B79" s="96">
        <v>6</v>
      </c>
      <c r="C79" s="46"/>
      <c r="D79" s="46"/>
      <c r="E79" s="46"/>
      <c r="F79" s="46"/>
      <c r="G79" s="46"/>
      <c r="H79" s="46"/>
      <c r="I79" s="97"/>
      <c r="J79" s="98"/>
      <c r="K79" s="99"/>
      <c r="L79" s="100"/>
    </row>
    <row r="80" spans="2:12" ht="24" customHeight="1">
      <c r="B80" s="79" t="s">
        <v>113</v>
      </c>
      <c r="C80" s="101"/>
      <c r="D80" s="81" t="s">
        <v>104</v>
      </c>
      <c r="E80" s="81" t="s">
        <v>105</v>
      </c>
      <c r="F80" s="81" t="s">
        <v>106</v>
      </c>
      <c r="G80" s="81" t="s">
        <v>107</v>
      </c>
      <c r="H80" s="81" t="s">
        <v>108</v>
      </c>
      <c r="I80" s="82" t="s">
        <v>109</v>
      </c>
      <c r="J80" s="83" t="s">
        <v>110</v>
      </c>
      <c r="K80" s="84" t="s">
        <v>111</v>
      </c>
      <c r="L80" s="85" t="s">
        <v>112</v>
      </c>
    </row>
    <row r="81" spans="2:12" ht="18" customHeight="1">
      <c r="B81" s="86">
        <v>1</v>
      </c>
      <c r="C81" s="87"/>
      <c r="D81" s="87"/>
      <c r="E81" s="87"/>
      <c r="F81" s="87"/>
      <c r="G81" s="87"/>
      <c r="H81" s="87"/>
      <c r="I81" s="88"/>
      <c r="J81" s="89"/>
      <c r="K81" s="90"/>
      <c r="L81" s="91"/>
    </row>
    <row r="82" spans="2:12" ht="18" customHeight="1">
      <c r="B82" s="92">
        <v>2</v>
      </c>
      <c r="C82" s="40"/>
      <c r="D82" s="40"/>
      <c r="E82" s="40"/>
      <c r="F82" s="40"/>
      <c r="G82" s="40"/>
      <c r="H82" s="40"/>
      <c r="I82" s="78"/>
      <c r="J82" s="93"/>
      <c r="K82" s="94"/>
      <c r="L82" s="95"/>
    </row>
    <row r="83" spans="2:12" ht="18" customHeight="1">
      <c r="B83" s="92">
        <v>3</v>
      </c>
      <c r="C83" s="40"/>
      <c r="D83" s="40"/>
      <c r="E83" s="40"/>
      <c r="F83" s="40"/>
      <c r="G83" s="40"/>
      <c r="H83" s="40"/>
      <c r="I83" s="78"/>
      <c r="J83" s="93"/>
      <c r="K83" s="94"/>
      <c r="L83" s="95"/>
    </row>
    <row r="84" spans="2:12" ht="18" customHeight="1">
      <c r="B84" s="92">
        <v>4</v>
      </c>
      <c r="C84" s="40"/>
      <c r="D84" s="40"/>
      <c r="E84" s="40"/>
      <c r="F84" s="40"/>
      <c r="G84" s="40"/>
      <c r="H84" s="40"/>
      <c r="I84" s="78"/>
      <c r="J84" s="93"/>
      <c r="K84" s="94"/>
      <c r="L84" s="95"/>
    </row>
    <row r="85" spans="2:12" ht="18" customHeight="1">
      <c r="B85" s="92">
        <v>5</v>
      </c>
      <c r="C85" s="40"/>
      <c r="D85" s="40"/>
      <c r="E85" s="40"/>
      <c r="F85" s="40"/>
      <c r="G85" s="40"/>
      <c r="H85" s="40"/>
      <c r="I85" s="78"/>
      <c r="J85" s="93"/>
      <c r="K85" s="94"/>
      <c r="L85" s="95"/>
    </row>
    <row r="86" spans="2:12" ht="18" customHeight="1">
      <c r="B86" s="96">
        <v>6</v>
      </c>
      <c r="C86" s="46"/>
      <c r="D86" s="46"/>
      <c r="E86" s="46"/>
      <c r="F86" s="46"/>
      <c r="G86" s="46"/>
      <c r="H86" s="46"/>
      <c r="I86" s="97"/>
      <c r="J86" s="98"/>
      <c r="K86" s="99"/>
      <c r="L86" s="100"/>
    </row>
    <row r="87" spans="2:12" ht="24" customHeight="1">
      <c r="B87" s="79" t="s">
        <v>114</v>
      </c>
      <c r="C87" s="102"/>
      <c r="D87" s="103" t="s">
        <v>104</v>
      </c>
      <c r="E87" s="103" t="s">
        <v>105</v>
      </c>
      <c r="F87" s="103" t="s">
        <v>106</v>
      </c>
      <c r="G87" s="103" t="s">
        <v>107</v>
      </c>
      <c r="H87" s="103" t="s">
        <v>108</v>
      </c>
      <c r="I87" s="104" t="s">
        <v>109</v>
      </c>
      <c r="J87" s="105" t="s">
        <v>110</v>
      </c>
      <c r="K87" s="106" t="s">
        <v>111</v>
      </c>
      <c r="L87" s="107" t="s">
        <v>112</v>
      </c>
    </row>
    <row r="88" spans="2:12" ht="18" customHeight="1">
      <c r="B88" s="86">
        <v>1</v>
      </c>
      <c r="C88" s="87"/>
      <c r="D88" s="87"/>
      <c r="E88" s="87"/>
      <c r="F88" s="87"/>
      <c r="G88" s="87"/>
      <c r="H88" s="87"/>
      <c r="I88" s="88"/>
      <c r="J88" s="89"/>
      <c r="K88" s="90"/>
      <c r="L88" s="91"/>
    </row>
    <row r="89" spans="2:12" ht="18" customHeight="1">
      <c r="B89" s="92">
        <v>2</v>
      </c>
      <c r="C89" s="40"/>
      <c r="D89" s="40"/>
      <c r="E89" s="40"/>
      <c r="F89" s="40"/>
      <c r="G89" s="40"/>
      <c r="H89" s="40"/>
      <c r="I89" s="78"/>
      <c r="J89" s="93"/>
      <c r="K89" s="94"/>
      <c r="L89" s="95"/>
    </row>
    <row r="90" spans="2:12" ht="18" customHeight="1">
      <c r="B90" s="92">
        <v>3</v>
      </c>
      <c r="C90" s="40"/>
      <c r="D90" s="40"/>
      <c r="E90" s="40"/>
      <c r="F90" s="40"/>
      <c r="G90" s="40"/>
      <c r="H90" s="40"/>
      <c r="I90" s="78"/>
      <c r="J90" s="93"/>
      <c r="K90" s="94"/>
      <c r="L90" s="95"/>
    </row>
    <row r="91" spans="2:12" ht="18" customHeight="1">
      <c r="B91" s="92">
        <v>4</v>
      </c>
      <c r="C91" s="40"/>
      <c r="D91" s="40"/>
      <c r="E91" s="40"/>
      <c r="F91" s="40"/>
      <c r="G91" s="40"/>
      <c r="H91" s="40"/>
      <c r="I91" s="78"/>
      <c r="J91" s="93"/>
      <c r="K91" s="94"/>
      <c r="L91" s="95"/>
    </row>
    <row r="92" spans="2:12" ht="18" customHeight="1">
      <c r="B92" s="92">
        <v>5</v>
      </c>
      <c r="C92" s="40"/>
      <c r="D92" s="40"/>
      <c r="E92" s="40"/>
      <c r="F92" s="40"/>
      <c r="G92" s="40"/>
      <c r="H92" s="40"/>
      <c r="I92" s="78"/>
      <c r="J92" s="93"/>
      <c r="K92" s="94"/>
      <c r="L92" s="95"/>
    </row>
    <row r="93" spans="2:12" ht="18" customHeight="1">
      <c r="B93" s="96">
        <v>6</v>
      </c>
      <c r="C93" s="46"/>
      <c r="D93" s="46"/>
      <c r="E93" s="46"/>
      <c r="F93" s="46"/>
      <c r="G93" s="46"/>
      <c r="H93" s="46"/>
      <c r="I93" s="97"/>
      <c r="J93" s="98"/>
      <c r="K93" s="99"/>
      <c r="L93" s="100"/>
    </row>
    <row r="94" spans="2:12" ht="24" customHeight="1">
      <c r="B94" s="79" t="s">
        <v>115</v>
      </c>
      <c r="C94" s="102"/>
      <c r="D94" s="103" t="s">
        <v>104</v>
      </c>
      <c r="E94" s="103" t="s">
        <v>105</v>
      </c>
      <c r="F94" s="103" t="s">
        <v>106</v>
      </c>
      <c r="G94" s="103" t="s">
        <v>107</v>
      </c>
      <c r="H94" s="103" t="s">
        <v>108</v>
      </c>
      <c r="I94" s="104" t="s">
        <v>109</v>
      </c>
      <c r="J94" s="105" t="s">
        <v>110</v>
      </c>
      <c r="K94" s="106" t="s">
        <v>111</v>
      </c>
      <c r="L94" s="107" t="s">
        <v>112</v>
      </c>
    </row>
    <row r="95" spans="2:12" ht="18" customHeight="1">
      <c r="B95" s="86">
        <v>1</v>
      </c>
      <c r="C95" s="87"/>
      <c r="D95" s="87"/>
      <c r="E95" s="87"/>
      <c r="F95" s="87"/>
      <c r="G95" s="87"/>
      <c r="H95" s="87"/>
      <c r="I95" s="88"/>
      <c r="J95" s="89"/>
      <c r="K95" s="90"/>
      <c r="L95" s="91"/>
    </row>
    <row r="96" spans="2:12" ht="18" customHeight="1">
      <c r="B96" s="92">
        <v>2</v>
      </c>
      <c r="C96" s="40"/>
      <c r="D96" s="40"/>
      <c r="E96" s="40"/>
      <c r="F96" s="40"/>
      <c r="G96" s="40"/>
      <c r="H96" s="40"/>
      <c r="I96" s="78"/>
      <c r="J96" s="93"/>
      <c r="K96" s="94"/>
      <c r="L96" s="95"/>
    </row>
    <row r="97" spans="2:12" ht="18" customHeight="1">
      <c r="B97" s="92">
        <v>3</v>
      </c>
      <c r="C97" s="40"/>
      <c r="D97" s="40"/>
      <c r="E97" s="40"/>
      <c r="F97" s="40"/>
      <c r="G97" s="40"/>
      <c r="H97" s="40"/>
      <c r="I97" s="78"/>
      <c r="J97" s="93"/>
      <c r="K97" s="94"/>
      <c r="L97" s="95"/>
    </row>
    <row r="98" spans="2:12" ht="18" customHeight="1">
      <c r="B98" s="92">
        <v>4</v>
      </c>
      <c r="C98" s="40"/>
      <c r="D98" s="40"/>
      <c r="E98" s="40"/>
      <c r="F98" s="40"/>
      <c r="G98" s="40"/>
      <c r="H98" s="40"/>
      <c r="I98" s="78"/>
      <c r="J98" s="93"/>
      <c r="K98" s="94"/>
      <c r="L98" s="95"/>
    </row>
    <row r="99" spans="2:12" ht="18" customHeight="1">
      <c r="B99" s="92">
        <v>5</v>
      </c>
      <c r="C99" s="40"/>
      <c r="D99" s="40"/>
      <c r="E99" s="40"/>
      <c r="F99" s="40"/>
      <c r="G99" s="40"/>
      <c r="H99" s="40"/>
      <c r="I99" s="78"/>
      <c r="J99" s="93"/>
      <c r="K99" s="94"/>
      <c r="L99" s="95"/>
    </row>
    <row r="100" spans="2:12" ht="18" customHeight="1">
      <c r="B100" s="96">
        <v>6</v>
      </c>
      <c r="C100" s="46"/>
      <c r="D100" s="46"/>
      <c r="E100" s="46"/>
      <c r="F100" s="46"/>
      <c r="G100" s="46"/>
      <c r="H100" s="46"/>
      <c r="I100" s="97"/>
      <c r="J100" s="98"/>
      <c r="K100" s="99"/>
      <c r="L100" s="100"/>
    </row>
    <row r="101" spans="2:12" ht="24" customHeight="1">
      <c r="B101" s="108"/>
      <c r="C101" s="109"/>
    </row>
    <row r="102" spans="2:12" ht="18" customHeight="1">
      <c r="B102" s="15"/>
      <c r="C102" s="110" t="s">
        <v>208</v>
      </c>
      <c r="D102" s="111"/>
      <c r="E102" s="112"/>
      <c r="F102" s="113"/>
      <c r="G102" s="320"/>
      <c r="H102" s="115"/>
      <c r="I102" s="115"/>
      <c r="J102" s="115"/>
    </row>
    <row r="103" spans="2:12" ht="18" customHeight="1">
      <c r="B103" s="398" t="s">
        <v>123</v>
      </c>
      <c r="C103" s="399" t="s">
        <v>111</v>
      </c>
      <c r="D103" s="399"/>
      <c r="E103" s="399"/>
      <c r="F103" s="399"/>
      <c r="G103" s="399"/>
      <c r="H103" s="399"/>
      <c r="I103" s="400" t="s">
        <v>124</v>
      </c>
      <c r="J103" s="400"/>
      <c r="K103" s="400"/>
      <c r="L103" s="401" t="s">
        <v>129</v>
      </c>
    </row>
    <row r="104" spans="2:12" ht="18" customHeight="1">
      <c r="B104" s="398"/>
      <c r="C104" s="399"/>
      <c r="D104" s="399"/>
      <c r="E104" s="399"/>
      <c r="F104" s="399"/>
      <c r="G104" s="399"/>
      <c r="H104" s="399"/>
      <c r="I104" s="400"/>
      <c r="J104" s="400"/>
      <c r="K104" s="400"/>
      <c r="L104" s="401"/>
    </row>
    <row r="105" spans="2:12" ht="18" customHeight="1">
      <c r="B105" s="333"/>
      <c r="C105" s="118"/>
      <c r="D105" s="118"/>
      <c r="E105" s="118"/>
      <c r="F105" s="118"/>
      <c r="G105" s="118"/>
      <c r="H105" s="118"/>
      <c r="I105" s="118"/>
      <c r="J105" s="118"/>
      <c r="K105" s="118"/>
      <c r="L105" s="150"/>
    </row>
    <row r="106" spans="2:12" ht="18" customHeight="1">
      <c r="B106" s="167" t="s">
        <v>201</v>
      </c>
      <c r="C106" s="395"/>
      <c r="D106" s="395"/>
      <c r="E106" s="395"/>
      <c r="F106" s="395"/>
      <c r="G106" s="395"/>
      <c r="H106" s="395"/>
      <c r="I106" s="170"/>
      <c r="J106" s="321"/>
      <c r="K106" s="321"/>
      <c r="L106" s="323"/>
    </row>
    <row r="107" spans="2:12" ht="24" customHeight="1">
      <c r="B107" s="139" t="s">
        <v>202</v>
      </c>
      <c r="C107" s="396"/>
      <c r="D107" s="396"/>
      <c r="E107" s="396"/>
      <c r="F107" s="396"/>
      <c r="G107" s="396"/>
      <c r="H107" s="396"/>
      <c r="I107" s="324"/>
      <c r="J107" s="325"/>
      <c r="K107" s="325"/>
      <c r="L107" s="326"/>
    </row>
    <row r="108" spans="2:12" ht="18" customHeight="1">
      <c r="B108" s="139" t="s">
        <v>203</v>
      </c>
      <c r="C108" s="396"/>
      <c r="D108" s="396"/>
      <c r="E108" s="396"/>
      <c r="F108" s="396"/>
      <c r="G108" s="396"/>
      <c r="H108" s="396"/>
      <c r="I108" s="149"/>
      <c r="J108" s="118"/>
      <c r="K108" s="118"/>
      <c r="L108" s="327"/>
    </row>
    <row r="109" spans="2:12" ht="18" customHeight="1">
      <c r="B109" s="142" t="s">
        <v>204</v>
      </c>
      <c r="C109" s="402"/>
      <c r="D109" s="402"/>
      <c r="E109" s="402"/>
      <c r="F109" s="402"/>
      <c r="G109" s="402"/>
      <c r="H109" s="402"/>
      <c r="I109" s="324"/>
      <c r="J109" s="325"/>
      <c r="K109" s="325"/>
      <c r="L109" s="326"/>
    </row>
    <row r="110" spans="2:12" ht="18" customHeight="1">
      <c r="B110" s="328" t="s">
        <v>123</v>
      </c>
      <c r="C110" s="329" t="s">
        <v>206</v>
      </c>
      <c r="D110" s="124"/>
      <c r="E110" s="330"/>
      <c r="F110" s="330"/>
      <c r="G110" s="330"/>
      <c r="H110" s="125" t="s">
        <v>124</v>
      </c>
      <c r="I110" s="330"/>
      <c r="J110" s="330"/>
      <c r="K110" s="330"/>
      <c r="L110" s="331"/>
    </row>
    <row r="111" spans="2:12" ht="18" customHeight="1">
      <c r="B111" s="332" t="s">
        <v>103</v>
      </c>
      <c r="C111" s="46"/>
      <c r="D111" s="97"/>
      <c r="E111" s="132"/>
      <c r="F111" s="132"/>
      <c r="G111" s="132"/>
      <c r="H111" s="132"/>
      <c r="I111" s="132"/>
      <c r="J111" s="132"/>
      <c r="K111" s="132"/>
      <c r="L111" s="133"/>
    </row>
    <row r="113" ht="19.5" customHeight="1"/>
    <row r="114" ht="3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5" customHeight="1"/>
    <row r="125" ht="25.5" customHeight="1"/>
  </sheetData>
  <mergeCells count="28">
    <mergeCell ref="C107:H107"/>
    <mergeCell ref="C108:H108"/>
    <mergeCell ref="C109:H109"/>
    <mergeCell ref="B103:B104"/>
    <mergeCell ref="C103:H104"/>
    <mergeCell ref="I103:K104"/>
    <mergeCell ref="L103:L104"/>
    <mergeCell ref="C106:H106"/>
    <mergeCell ref="H66:I67"/>
    <mergeCell ref="J66:K67"/>
    <mergeCell ref="H68:K68"/>
    <mergeCell ref="H69:I70"/>
    <mergeCell ref="J69:L70"/>
    <mergeCell ref="C57:H57"/>
    <mergeCell ref="C58:H58"/>
    <mergeCell ref="C59:H59"/>
    <mergeCell ref="C60:H60"/>
    <mergeCell ref="C61:H61"/>
    <mergeCell ref="B53:B54"/>
    <mergeCell ref="C53:H54"/>
    <mergeCell ref="I53:K54"/>
    <mergeCell ref="L53:L54"/>
    <mergeCell ref="C56:H56"/>
    <mergeCell ref="H1:I2"/>
    <mergeCell ref="J1:K2"/>
    <mergeCell ref="H3:K3"/>
    <mergeCell ref="H4:I5"/>
    <mergeCell ref="J4:L5"/>
  </mergeCells>
  <printOptions horizontalCentered="1"/>
  <pageMargins left="0" right="0" top="0" bottom="0" header="0.51180555555555496" footer="0.51180555555555496"/>
  <pageSetup paperSize="9" firstPageNumber="0" fitToHeight="2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B5:E40"/>
  <sheetViews>
    <sheetView zoomScaleNormal="100" workbookViewId="0">
      <selection activeCell="C40" sqref="C40"/>
    </sheetView>
  </sheetViews>
  <sheetFormatPr baseColWidth="10" defaultColWidth="10.5703125" defaultRowHeight="15"/>
  <cols>
    <col min="2" max="2" width="4.85546875" customWidth="1"/>
    <col min="3" max="3" width="29.5703125" customWidth="1"/>
    <col min="4" max="5" width="4.5703125" customWidth="1"/>
    <col min="6" max="6" width="4.85546875" customWidth="1"/>
    <col min="7" max="7" width="29.5703125" customWidth="1"/>
  </cols>
  <sheetData>
    <row r="5" spans="2:5">
      <c r="B5" s="403" t="s">
        <v>209</v>
      </c>
      <c r="C5" s="403"/>
      <c r="D5" s="333"/>
      <c r="E5" s="334"/>
    </row>
    <row r="6" spans="2:5" ht="9.75" customHeight="1"/>
    <row r="7" spans="2:5">
      <c r="B7" s="44">
        <v>1</v>
      </c>
      <c r="C7" s="39" t="s">
        <v>51</v>
      </c>
    </row>
    <row r="8" spans="2:5">
      <c r="B8" s="44">
        <v>2</v>
      </c>
      <c r="C8" s="39" t="s">
        <v>53</v>
      </c>
    </row>
    <row r="9" spans="2:5">
      <c r="B9" s="44">
        <v>3</v>
      </c>
      <c r="C9" s="39" t="s">
        <v>81</v>
      </c>
    </row>
    <row r="10" spans="2:5">
      <c r="B10" s="44">
        <v>4</v>
      </c>
      <c r="C10" s="39" t="s">
        <v>55</v>
      </c>
    </row>
    <row r="11" spans="2:5">
      <c r="B11" s="44">
        <v>5</v>
      </c>
      <c r="C11" s="39" t="s">
        <v>31</v>
      </c>
    </row>
    <row r="12" spans="2:5">
      <c r="B12" s="44">
        <v>6</v>
      </c>
      <c r="C12" s="39" t="s">
        <v>12</v>
      </c>
    </row>
    <row r="13" spans="2:5">
      <c r="B13" s="44">
        <v>7</v>
      </c>
      <c r="C13" s="39" t="s">
        <v>8</v>
      </c>
    </row>
    <row r="14" spans="2:5">
      <c r="B14" s="44">
        <v>8</v>
      </c>
      <c r="C14" s="39" t="s">
        <v>87</v>
      </c>
    </row>
    <row r="15" spans="2:5">
      <c r="B15" s="44">
        <v>9</v>
      </c>
      <c r="C15" s="39" t="s">
        <v>10</v>
      </c>
    </row>
    <row r="16" spans="2:5">
      <c r="B16" s="44">
        <v>10</v>
      </c>
      <c r="C16" s="39" t="s">
        <v>45</v>
      </c>
    </row>
    <row r="17" spans="2:3">
      <c r="B17" s="44">
        <v>11</v>
      </c>
      <c r="C17" s="39" t="s">
        <v>26</v>
      </c>
    </row>
    <row r="18" spans="2:3">
      <c r="B18" s="44">
        <v>12</v>
      </c>
      <c r="C18" s="39" t="s">
        <v>24</v>
      </c>
    </row>
    <row r="19" spans="2:3">
      <c r="B19" s="44">
        <v>13</v>
      </c>
      <c r="C19" s="39" t="s">
        <v>3</v>
      </c>
    </row>
    <row r="20" spans="2:3">
      <c r="B20" s="44">
        <v>14</v>
      </c>
      <c r="C20" s="39" t="s">
        <v>13</v>
      </c>
    </row>
    <row r="21" spans="2:3">
      <c r="B21" s="44">
        <v>15</v>
      </c>
      <c r="C21" s="39" t="s">
        <v>69</v>
      </c>
    </row>
    <row r="22" spans="2:3">
      <c r="B22" s="44">
        <v>16</v>
      </c>
      <c r="C22" s="39" t="s">
        <v>33</v>
      </c>
    </row>
    <row r="23" spans="2:3">
      <c r="B23" s="44">
        <v>17</v>
      </c>
      <c r="C23" s="39" t="s">
        <v>72</v>
      </c>
    </row>
    <row r="24" spans="2:3">
      <c r="B24" s="48">
        <v>18</v>
      </c>
      <c r="C24" s="52" t="s">
        <v>14</v>
      </c>
    </row>
    <row r="27" spans="2:3">
      <c r="B27" s="403" t="s">
        <v>210</v>
      </c>
      <c r="C27" s="403"/>
    </row>
    <row r="29" spans="2:3">
      <c r="B29" s="44">
        <v>1</v>
      </c>
      <c r="C29" s="39" t="s">
        <v>37</v>
      </c>
    </row>
    <row r="30" spans="2:3">
      <c r="B30" s="44">
        <v>2</v>
      </c>
      <c r="C30" s="39" t="s">
        <v>48</v>
      </c>
    </row>
    <row r="31" spans="2:3">
      <c r="B31" s="44">
        <v>3</v>
      </c>
      <c r="C31" s="39" t="s">
        <v>80</v>
      </c>
    </row>
    <row r="32" spans="2:3">
      <c r="B32" s="44">
        <v>4</v>
      </c>
      <c r="C32" s="39" t="s">
        <v>89</v>
      </c>
    </row>
    <row r="33" spans="2:3">
      <c r="B33" s="44">
        <v>5</v>
      </c>
      <c r="C33" s="39" t="s">
        <v>66</v>
      </c>
    </row>
    <row r="34" spans="2:3">
      <c r="B34" s="44">
        <v>6</v>
      </c>
      <c r="C34" s="39" t="s">
        <v>67</v>
      </c>
    </row>
    <row r="35" spans="2:3">
      <c r="B35" s="44">
        <v>7</v>
      </c>
      <c r="C35" s="39" t="s">
        <v>65</v>
      </c>
    </row>
    <row r="36" spans="2:3">
      <c r="B36" s="44">
        <v>8</v>
      </c>
      <c r="C36" s="39" t="s">
        <v>29</v>
      </c>
    </row>
    <row r="37" spans="2:3">
      <c r="B37" s="44">
        <v>9</v>
      </c>
      <c r="C37" s="39" t="s">
        <v>74</v>
      </c>
    </row>
    <row r="38" spans="2:3">
      <c r="B38" s="44">
        <v>10</v>
      </c>
      <c r="C38" s="39" t="s">
        <v>77</v>
      </c>
    </row>
    <row r="39" spans="2:3">
      <c r="B39" s="44">
        <v>11</v>
      </c>
      <c r="C39" s="39" t="s">
        <v>63</v>
      </c>
    </row>
    <row r="40" spans="2:3">
      <c r="B40" s="48">
        <v>12</v>
      </c>
      <c r="C40" s="52" t="s">
        <v>86</v>
      </c>
    </row>
  </sheetData>
  <mergeCells count="2">
    <mergeCell ref="B5:C5"/>
    <mergeCell ref="B27:C27"/>
  </mergeCells>
  <printOptions horizontalCentered="1" verticalCentered="1"/>
  <pageMargins left="0.118055555555556" right="0.118055555555556" top="0.15763888888888899" bottom="0.196527777777778" header="0.51180555555555496" footer="0.51180555555555496"/>
  <pageSetup paperSize="9" scale="13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Participantes</vt:lpstr>
      <vt:lpstr>Actas Absoluta 6</vt:lpstr>
      <vt:lpstr>Actas Absoluta 5</vt:lpstr>
      <vt:lpstr>Pareos</vt:lpstr>
      <vt:lpstr>1ª Fase</vt:lpstr>
      <vt:lpstr>2ª Fase</vt:lpstr>
      <vt:lpstr>Semifinales</vt:lpstr>
      <vt:lpstr>Finales A y B</vt:lpstr>
      <vt:lpstr>Hoja1</vt:lpstr>
      <vt:lpstr>Actas 3 equipos</vt:lpstr>
      <vt:lpstr>Hoja2</vt:lpstr>
      <vt:lpstr>Hoja3</vt:lpstr>
      <vt:lpstr>'1ª Fase'!Área_de_impresión</vt:lpstr>
      <vt:lpstr>'2ª Fase'!Área_de_impresión</vt:lpstr>
      <vt:lpstr>'Actas 3 equipos'!Área_de_impresión</vt:lpstr>
      <vt:lpstr>'Actas Absoluta 6'!Área_de_impresión</vt:lpstr>
      <vt:lpstr>Hoja1!Área_de_impresión</vt:lpstr>
      <vt:lpstr>Hoja2!Área_de_impresión</vt:lpstr>
      <vt:lpstr>Hoja3!Área_de_impresión</vt:lpstr>
      <vt:lpstr>Participantes!Área_de_impresión</vt:lpstr>
      <vt:lpstr>Part.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dc:description/>
  <cp:lastModifiedBy>user</cp:lastModifiedBy>
  <cp:revision>16</cp:revision>
  <cp:lastPrinted>2022-02-01T18:59:02Z</cp:lastPrinted>
  <dcterms:created xsi:type="dcterms:W3CDTF">2014-12-03T12:27:11Z</dcterms:created>
  <dcterms:modified xsi:type="dcterms:W3CDTF">2022-02-04T12:08:16Z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